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NA\Downloads\"/>
    </mc:Choice>
  </mc:AlternateContent>
  <bookViews>
    <workbookView xWindow="0" yWindow="0" windowWidth="24000" windowHeight="9630"/>
  </bookViews>
  <sheets>
    <sheet name="MATRIZ RCC_23" sheetId="1" r:id="rId1"/>
  </sheets>
  <externalReferences>
    <externalReference r:id="rId2"/>
    <externalReference r:id="rId3"/>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8" i="1" l="1"/>
  <c r="C138" i="1"/>
  <c r="F137" i="1"/>
  <c r="E137" i="1"/>
  <c r="F136" i="1"/>
  <c r="E136" i="1"/>
  <c r="F135" i="1"/>
  <c r="E135" i="1"/>
  <c r="F134" i="1"/>
  <c r="E134" i="1"/>
  <c r="F133" i="1"/>
  <c r="E133" i="1"/>
  <c r="F132" i="1"/>
  <c r="E132" i="1"/>
  <c r="F131" i="1"/>
  <c r="E131" i="1"/>
  <c r="E138" i="1" l="1"/>
  <c r="F138" i="1" s="1"/>
</calcChain>
</file>

<file path=xl/sharedStrings.xml><?xml version="1.0" encoding="utf-8"?>
<sst xmlns="http://schemas.openxmlformats.org/spreadsheetml/2006/main" count="635" uniqueCount="461">
  <si>
    <t xml:space="preserve"> </t>
  </si>
  <si>
    <t>(Se incluyen los logros alcanzados por la institución durante el periodo, debiendo actualizar la información con cada informe trimestral. Puede apoyarse con gráficos, cuadros dinámicos que describan los logros)</t>
  </si>
  <si>
    <t>Roberto Quiñonez</t>
  </si>
  <si>
    <t>Esteban Cardozo</t>
  </si>
  <si>
    <t>Clara Báez</t>
  </si>
  <si>
    <t>Sonia Barrios</t>
  </si>
  <si>
    <t>Víctor Gómez de la Fuente</t>
  </si>
  <si>
    <t>Rogelio Cáceres</t>
  </si>
  <si>
    <t>Julio Pérez</t>
  </si>
  <si>
    <t>Vivian Torres</t>
  </si>
  <si>
    <t>Giselle Lampert</t>
  </si>
  <si>
    <t>Cristian Paredes</t>
  </si>
  <si>
    <t>Edgar Villalba</t>
  </si>
  <si>
    <t>Karina Ojeda</t>
  </si>
  <si>
    <t>Rocío Genez</t>
  </si>
  <si>
    <t>Sergio Clemotte</t>
  </si>
  <si>
    <t>Estela Miranda</t>
  </si>
  <si>
    <t>Delicia Paredes</t>
  </si>
  <si>
    <t>Carlos G. Dávalos</t>
  </si>
  <si>
    <r>
      <t xml:space="preserve">Nro. </t>
    </r>
    <r>
      <rPr>
        <b/>
        <sz val="12"/>
        <color rgb="FFFF0000"/>
        <rFont val="Garamond"/>
        <family val="1"/>
      </rPr>
      <t>Ppy.</t>
    </r>
  </si>
  <si>
    <t xml:space="preserve">2
</t>
  </si>
  <si>
    <t>Mes - Jasy</t>
  </si>
  <si>
    <t>2019-pe</t>
  </si>
  <si>
    <t>2020-pe</t>
  </si>
  <si>
    <t>2021-pe</t>
  </si>
  <si>
    <t>2022-pe</t>
  </si>
  <si>
    <r>
      <t xml:space="preserve">Institución: </t>
    </r>
    <r>
      <rPr>
        <b/>
        <sz val="14"/>
        <color rgb="FF00B050"/>
        <rFont val="Garamond"/>
        <family val="1"/>
      </rPr>
      <t xml:space="preserve">Tetã </t>
    </r>
    <r>
      <rPr>
        <b/>
        <sz val="14.15"/>
        <color rgb="FF00B050"/>
        <rFont val="Garamond"/>
        <family val="1"/>
      </rPr>
      <t>remoĩ</t>
    </r>
    <r>
      <rPr>
        <b/>
        <sz val="14.3"/>
        <color rgb="FF00B050"/>
        <rFont val="Garamond"/>
        <family val="1"/>
      </rPr>
      <t>mby</t>
    </r>
  </si>
  <si>
    <r>
      <t xml:space="preserve">Periodo del informe: </t>
    </r>
    <r>
      <rPr>
        <b/>
        <sz val="14"/>
        <color rgb="FF00B050"/>
        <rFont val="Garamond"/>
        <family val="1"/>
      </rPr>
      <t>Marandu Arapa'ũ</t>
    </r>
  </si>
  <si>
    <r>
      <t xml:space="preserve">Fecha de Contrato.
</t>
    </r>
    <r>
      <rPr>
        <b/>
        <sz val="12"/>
        <color rgb="FF00B050"/>
        <rFont val="Garamond"/>
        <family val="1"/>
      </rPr>
      <t>Ñe'ẽme'ẽ Arange.</t>
    </r>
  </si>
  <si>
    <r>
      <t xml:space="preserve">Valor del Contrato.
</t>
    </r>
    <r>
      <rPr>
        <b/>
        <sz val="12"/>
        <color rgb="FF00B050"/>
        <rFont val="Garamond"/>
        <family val="1"/>
      </rPr>
      <t>Ñe'ẽme'ẽ Repykue</t>
    </r>
  </si>
  <si>
    <r>
      <t xml:space="preserve">MATRIZ DE INFORMACIÓN MINIMA PARA INFORME DE RENDICIÓN DE CUENTAS AL CIUDADANO                                               EJERCICIO 2023.
</t>
    </r>
    <r>
      <rPr>
        <b/>
        <sz val="12"/>
        <color rgb="FF00B050"/>
        <rFont val="Garamond"/>
        <family val="1"/>
      </rPr>
      <t>MARANDURENDA TEMBIAPO JEHECHAUKARÃ TETÃYGUÁRAPE G̃UARÃ</t>
    </r>
    <r>
      <rPr>
        <b/>
        <sz val="12"/>
        <color rgb="FFFF0000"/>
        <rFont val="Garamond"/>
        <family val="1"/>
      </rPr>
      <t xml:space="preserve">  - </t>
    </r>
    <r>
      <rPr>
        <b/>
        <sz val="12"/>
        <color rgb="FF00B050"/>
        <rFont val="Garamond"/>
        <family val="1"/>
      </rPr>
      <t>ARY 2023-pegua</t>
    </r>
  </si>
  <si>
    <r>
      <t xml:space="preserve">PRIMER TRIMESTRE 2023 (ENERO-FEBRERO-MARZO) - </t>
    </r>
    <r>
      <rPr>
        <b/>
        <sz val="12"/>
        <color rgb="FF00B050"/>
        <rFont val="Garamond"/>
        <family val="1"/>
      </rPr>
      <t>Peteĩ</t>
    </r>
    <r>
      <rPr>
        <b/>
        <sz val="12.1"/>
        <color rgb="FF00B050"/>
        <rFont val="Garamond"/>
        <family val="1"/>
      </rPr>
      <t>ha Jasyapy'aty 2023-pe (jasyte</t>
    </r>
    <r>
      <rPr>
        <b/>
        <sz val="12.1"/>
        <color rgb="FF00B050"/>
        <rFont val="Calibri"/>
        <family val="2"/>
      </rPr>
      <t>ĩ</t>
    </r>
    <r>
      <rPr>
        <b/>
        <sz val="12.2"/>
        <color rgb="FF00B050"/>
        <rFont val="Garamond"/>
        <family val="1"/>
      </rPr>
      <t>-jasyk</t>
    </r>
    <r>
      <rPr>
        <b/>
        <sz val="12.2"/>
        <color rgb="FF00B050"/>
        <rFont val="Calibri"/>
        <family val="2"/>
      </rPr>
      <t>õ</t>
    </r>
    <r>
      <rPr>
        <b/>
        <sz val="12.3"/>
        <color rgb="FF00B050"/>
        <rFont val="Garamond"/>
        <family val="1"/>
      </rPr>
      <t>i-jasyapy)</t>
    </r>
  </si>
  <si>
    <r>
      <t xml:space="preserve">2-PRESENTACIÓN DE LOS MIEMBROS DEL COMITÉ DE RENDICIÓN DE CUENTAS AL CIUDADANO (CRCC)
</t>
    </r>
    <r>
      <rPr>
        <b/>
        <u/>
        <sz val="14"/>
        <color rgb="FF00B050"/>
        <rFont val="Garamond"/>
        <family val="1"/>
      </rPr>
      <t>2-Mburuvichakuéra Tembiapo Jehechaukarã Tetãyguárape Atypegua Kuaaukapy (TJTA).</t>
    </r>
    <r>
      <rPr>
        <b/>
        <u/>
        <sz val="14"/>
        <color theme="1"/>
        <rFont val="Garamond"/>
        <family val="1"/>
      </rPr>
      <t xml:space="preserve">
</t>
    </r>
  </si>
  <si>
    <r>
      <t>Dependencia</t>
    </r>
    <r>
      <rPr>
        <b/>
        <sz val="12"/>
        <color rgb="FF00B050"/>
        <rFont val="Garamond"/>
        <family val="1"/>
      </rPr>
      <t xml:space="preserve"> - Tetã remoĩmby vore</t>
    </r>
  </si>
  <si>
    <r>
      <t xml:space="preserve">1- PRESENTACIÓN -    </t>
    </r>
    <r>
      <rPr>
        <b/>
        <u/>
        <sz val="14"/>
        <color rgb="FF00B050"/>
        <rFont val="Garamond"/>
        <family val="1"/>
      </rPr>
      <t>KUAAUKAPY</t>
    </r>
  </si>
  <si>
    <r>
      <t xml:space="preserve">Director Adjunto.
</t>
    </r>
    <r>
      <rPr>
        <sz val="12"/>
        <color rgb="FF00B050"/>
        <rFont val="Garamond"/>
        <family val="1"/>
      </rPr>
      <t>Moak</t>
    </r>
    <r>
      <rPr>
        <sz val="12"/>
        <color rgb="FF00B050"/>
        <rFont val="Calibri"/>
        <family val="2"/>
      </rPr>
      <t>ã</t>
    </r>
    <r>
      <rPr>
        <sz val="12"/>
        <color rgb="FF00B050"/>
        <rFont val="Garamond"/>
        <family val="1"/>
      </rPr>
      <t>hára Riregua.</t>
    </r>
  </si>
  <si>
    <r>
      <t xml:space="preserve">DIRECCIÓN NACIONAL DE ADUANAS - </t>
    </r>
    <r>
      <rPr>
        <b/>
        <sz val="14"/>
        <color rgb="FF00B050"/>
        <rFont val="Garamond"/>
        <family val="1"/>
      </rPr>
      <t>MBA'EREPYJOASA TET</t>
    </r>
    <r>
      <rPr>
        <b/>
        <sz val="14"/>
        <color rgb="FF00B050"/>
        <rFont val="Calibri"/>
        <family val="2"/>
      </rPr>
      <t>ÃMEGUA MOAKÃHA</t>
    </r>
  </si>
  <si>
    <r>
      <t xml:space="preserve">Responsable - </t>
    </r>
    <r>
      <rPr>
        <b/>
        <sz val="12"/>
        <color rgb="FFFF0000"/>
        <rFont val="Garamond"/>
        <family val="1"/>
      </rPr>
      <t xml:space="preserve"> </t>
    </r>
    <r>
      <rPr>
        <b/>
        <sz val="12"/>
        <color rgb="FF00B050"/>
        <rFont val="Garamond"/>
        <family val="1"/>
      </rPr>
      <t>Moakãhára réra</t>
    </r>
  </si>
  <si>
    <r>
      <t xml:space="preserve">Cargo que Ocupa. </t>
    </r>
    <r>
      <rPr>
        <b/>
        <sz val="12"/>
        <color rgb="FF00B050"/>
        <rFont val="Garamond"/>
        <family val="1"/>
      </rPr>
      <t>Mba'eapohápa</t>
    </r>
  </si>
  <si>
    <r>
      <t xml:space="preserve">Dirección Nacional Adjunta.
</t>
    </r>
    <r>
      <rPr>
        <b/>
        <sz val="10"/>
        <color rgb="FF00B050"/>
        <rFont val="Garamond"/>
        <family val="1"/>
      </rPr>
      <t>MBA’EREPYJOASA TETÃMEGUA MOAKÃHA RIREGUA</t>
    </r>
    <r>
      <rPr>
        <b/>
        <sz val="12"/>
        <color rgb="FF00B050"/>
        <rFont val="Garamond"/>
        <family val="1"/>
      </rPr>
      <t>.</t>
    </r>
  </si>
  <si>
    <r>
      <t xml:space="preserve">Dirección de Gabinete.
</t>
    </r>
    <r>
      <rPr>
        <b/>
        <sz val="10"/>
        <color rgb="FF00B050"/>
        <rFont val="Garamond"/>
        <family val="1"/>
      </rPr>
      <t>PYTYVÕHARAKUÉRA MOAKÃHA.</t>
    </r>
  </si>
  <si>
    <r>
      <t xml:space="preserve">Director.
</t>
    </r>
    <r>
      <rPr>
        <sz val="12"/>
        <color rgb="FF00B050"/>
        <rFont val="Garamond"/>
        <family val="1"/>
      </rPr>
      <t>Moakãhára.</t>
    </r>
  </si>
  <si>
    <r>
      <t xml:space="preserve">Dirección Nacional de Aduanas.
</t>
    </r>
    <r>
      <rPr>
        <b/>
        <sz val="10"/>
        <color rgb="FF00B050"/>
        <rFont val="Garamond"/>
        <family val="1"/>
      </rPr>
      <t>MBA’EREPYJOASA TETÃMEGUA MOAKÃHA.</t>
    </r>
  </si>
  <si>
    <r>
      <t xml:space="preserve">Asesora.
</t>
    </r>
    <r>
      <rPr>
        <sz val="12"/>
        <color rgb="FF00B050"/>
        <rFont val="Garamond"/>
        <family val="1"/>
      </rPr>
      <t>Tekombo'ehára.</t>
    </r>
  </si>
  <si>
    <r>
      <t xml:space="preserve">Dirección de Planificación y Desarrollo Institucional
</t>
    </r>
    <r>
      <rPr>
        <sz val="10"/>
        <color rgb="FF00B050"/>
        <rFont val="Garamond"/>
        <family val="1"/>
      </rPr>
      <t>TEMBIAPO RAPE’APO HA TEMIMOĩMBY AKÃRAPU’ÃRÃ  MOAKÃHA.</t>
    </r>
  </si>
  <si>
    <r>
      <t xml:space="preserve">Directora.
</t>
    </r>
    <r>
      <rPr>
        <sz val="12"/>
        <color rgb="FF00B050"/>
        <rFont val="Garamond"/>
        <family val="1"/>
      </rPr>
      <t>Moakãhára.</t>
    </r>
  </si>
  <si>
    <r>
      <t xml:space="preserve">Dirección de Auditoría Interna.
</t>
    </r>
    <r>
      <rPr>
        <b/>
        <sz val="10"/>
        <color rgb="FF00B050"/>
        <rFont val="Garamond"/>
        <family val="1"/>
      </rPr>
      <t>MAÑANGAPY MOAKÃHA.</t>
    </r>
  </si>
  <si>
    <r>
      <t xml:space="preserve">Dirección de Administración y Finanzas.
</t>
    </r>
    <r>
      <rPr>
        <b/>
        <sz val="10"/>
        <color rgb="FF00B050"/>
        <rFont val="Garamond"/>
        <family val="1"/>
      </rPr>
      <t>VIRUJEPORU HA ÑANGAREKO MOAKÃHA</t>
    </r>
    <r>
      <rPr>
        <b/>
        <sz val="12"/>
        <color rgb="FF00B050"/>
        <rFont val="Garamond"/>
        <family val="1"/>
      </rPr>
      <t>.</t>
    </r>
  </si>
  <si>
    <r>
      <t>Director.</t>
    </r>
    <r>
      <rPr>
        <sz val="12"/>
        <color rgb="FFFF0000"/>
        <rFont val="Garamond"/>
        <family val="1"/>
      </rPr>
      <t xml:space="preserve">
</t>
    </r>
    <r>
      <rPr>
        <sz val="12"/>
        <color rgb="FF00B050"/>
        <rFont val="Garamond"/>
        <family val="1"/>
      </rPr>
      <t>Moakãhára.</t>
    </r>
  </si>
  <si>
    <r>
      <t xml:space="preserve">Dirección de Talento Humano.
</t>
    </r>
    <r>
      <rPr>
        <b/>
        <sz val="10"/>
        <color rgb="FF00B050"/>
        <rFont val="Garamond"/>
        <family val="1"/>
      </rPr>
      <t xml:space="preserve">MBA'APOHÁRA AKÃRAPU'ÃRÃ MOAKÃHA. </t>
    </r>
  </si>
  <si>
    <r>
      <t xml:space="preserve">Dirección TIC-SOFIA.
</t>
    </r>
    <r>
      <rPr>
        <b/>
        <sz val="10"/>
        <color rgb="FF00B050"/>
        <rFont val="Garamond"/>
        <family val="1"/>
      </rPr>
      <t>TEMBIPORU MARANDU HA IÑEMOASÃIRÃ MOAKÃHA-SOFÍA.</t>
    </r>
  </si>
  <si>
    <r>
      <t>Directora.</t>
    </r>
    <r>
      <rPr>
        <sz val="12"/>
        <color rgb="FFFF0000"/>
        <rFont val="Garamond"/>
        <family val="1"/>
      </rPr>
      <t xml:space="preserve">
</t>
    </r>
    <r>
      <rPr>
        <sz val="12"/>
        <color rgb="FF00B050"/>
        <rFont val="Garamond"/>
        <family val="1"/>
      </rPr>
      <t>Moakãhára.</t>
    </r>
  </si>
  <si>
    <r>
      <t xml:space="preserve">Dirección Jurídica.
</t>
    </r>
    <r>
      <rPr>
        <b/>
        <sz val="10"/>
        <color rgb="FF00B050"/>
        <rFont val="Garamond"/>
        <family val="1"/>
      </rPr>
      <t>TEKOME'ẼMBY MOAKÃHA.</t>
    </r>
  </si>
  <si>
    <r>
      <t xml:space="preserve">Dirección de Procedimientos Aduaneros.
</t>
    </r>
    <r>
      <rPr>
        <b/>
        <sz val="10"/>
        <color rgb="FF00B050"/>
        <rFont val="Garamond"/>
        <family val="1"/>
      </rPr>
      <t>MBA’EREPYJOASA APOREKOKUÉRA MOAKÃHA.</t>
    </r>
  </si>
  <si>
    <r>
      <t xml:space="preserve">Dirección de Fiscalización.
</t>
    </r>
    <r>
      <rPr>
        <b/>
        <sz val="10"/>
        <color rgb="FF00B050"/>
        <rFont val="Garamond"/>
        <family val="1"/>
      </rPr>
      <t>MBA’EREPYJOSA ÑEHESA’ỸIJO MOAKÃHA.</t>
    </r>
  </si>
  <si>
    <r>
      <t xml:space="preserve">Coordinación Operador Económico Autorizado.
</t>
    </r>
    <r>
      <rPr>
        <b/>
        <sz val="10"/>
        <color rgb="FF00B050"/>
        <rFont val="Garamond"/>
        <family val="1"/>
      </rPr>
      <t>MBA’EKUAAHÁRA VIRUREKOREGUA MOÑEĨMBYRÉVA MBOJOAJUHA.</t>
    </r>
  </si>
  <si>
    <r>
      <t xml:space="preserve">Coordinadora.
</t>
    </r>
    <r>
      <rPr>
        <sz val="12"/>
        <color rgb="FF00B050"/>
        <rFont val="Garamond"/>
        <family val="1"/>
      </rPr>
      <t>Mbojuajuhára.</t>
    </r>
  </si>
  <si>
    <r>
      <t xml:space="preserve">Departamento de Integridad.
</t>
    </r>
    <r>
      <rPr>
        <b/>
        <sz val="10"/>
        <color rgb="FF00B050"/>
        <rFont val="Garamond"/>
        <family val="1"/>
      </rPr>
      <t>TEKOMARANGATU MBOHAPEHA.</t>
    </r>
  </si>
  <si>
    <r>
      <t xml:space="preserve">Jefa de Departamento.
</t>
    </r>
    <r>
      <rPr>
        <sz val="12"/>
        <color rgb="FF00B050"/>
        <rFont val="Garamond"/>
        <family val="1"/>
      </rPr>
      <t xml:space="preserve">Mbohapehára </t>
    </r>
  </si>
  <si>
    <r>
      <t xml:space="preserve">Departamento MECIP.
</t>
    </r>
    <r>
      <rPr>
        <b/>
        <sz val="10"/>
        <color rgb="FF00B050"/>
        <rFont val="Garamond"/>
        <family val="1"/>
      </rPr>
      <t>MECIP MBOHAPEHA.</t>
    </r>
  </si>
  <si>
    <r>
      <t xml:space="preserve">Jefe de Departamento.
</t>
    </r>
    <r>
      <rPr>
        <sz val="12"/>
        <color rgb="FF00B050"/>
        <rFont val="Garamond"/>
        <family val="1"/>
      </rPr>
      <t>Mbohapehára.</t>
    </r>
  </si>
  <si>
    <r>
      <t xml:space="preserve">Secretaría de Relaciones Públicas y Comunicaciones.
</t>
    </r>
    <r>
      <rPr>
        <b/>
        <sz val="10"/>
        <color rgb="FF00B050"/>
        <rFont val="Garamond"/>
        <family val="1"/>
      </rPr>
      <t>ÑEMBOJOKUPYTY HA ÑEMOMARANDU RENDA.</t>
    </r>
  </si>
  <si>
    <r>
      <t xml:space="preserve">Jefa.
</t>
    </r>
    <r>
      <rPr>
        <sz val="12"/>
        <color rgb="FF00B050"/>
        <rFont val="Garamond"/>
        <family val="1"/>
      </rPr>
      <t>Moakãha.</t>
    </r>
  </si>
  <si>
    <r>
      <t xml:space="preserve">Auditora.
</t>
    </r>
    <r>
      <rPr>
        <sz val="12"/>
        <color rgb="FF00B050"/>
        <rFont val="Garamond"/>
        <family val="1"/>
      </rPr>
      <t>Jesarekohára</t>
    </r>
  </si>
  <si>
    <r>
      <t xml:space="preserve">Departamento de Asuntos Internos.
</t>
    </r>
    <r>
      <rPr>
        <b/>
        <sz val="10"/>
        <color rgb="FF00B050"/>
        <rFont val="Garamond"/>
        <family val="1"/>
      </rPr>
      <t>TEMIMOĨMBY RYEPY MBOHAPEHA.</t>
    </r>
  </si>
  <si>
    <r>
      <t xml:space="preserve">Jefe de Departamento- Coordinador CRCC
</t>
    </r>
    <r>
      <rPr>
        <b/>
        <sz val="12"/>
        <color rgb="FF00B050"/>
        <rFont val="Garamond"/>
        <family val="1"/>
      </rPr>
      <t>Mbohapehára - CRCC Mbojuajuhára.</t>
    </r>
  </si>
  <si>
    <r>
      <t>Cantidad de Miembros del CRCC:</t>
    </r>
    <r>
      <rPr>
        <b/>
        <sz val="12"/>
        <color rgb="FFFF0000"/>
        <rFont val="Garamond"/>
        <family val="1"/>
      </rPr>
      <t xml:space="preserve">  </t>
    </r>
    <r>
      <rPr>
        <b/>
        <sz val="12"/>
        <color rgb="FF00B050"/>
        <rFont val="Garamond"/>
        <family val="1"/>
      </rPr>
      <t>Tembiapo Jehechaukar</t>
    </r>
    <r>
      <rPr>
        <b/>
        <sz val="12"/>
        <color rgb="FF00B050"/>
        <rFont val="Calibri"/>
        <family val="2"/>
      </rPr>
      <t>ã</t>
    </r>
    <r>
      <rPr>
        <b/>
        <sz val="9.6"/>
        <color rgb="FF00B050"/>
        <rFont val="Garamond"/>
        <family val="1"/>
      </rPr>
      <t xml:space="preserve"> Tet</t>
    </r>
    <r>
      <rPr>
        <b/>
        <sz val="9.6"/>
        <color rgb="FF00B050"/>
        <rFont val="Calibri"/>
        <family val="2"/>
      </rPr>
      <t>ãyguárape Aty (TJTA) retakue</t>
    </r>
  </si>
  <si>
    <r>
      <t>Total Hombres :</t>
    </r>
    <r>
      <rPr>
        <b/>
        <sz val="12"/>
        <color rgb="FF00B050"/>
        <rFont val="Garamond"/>
        <family val="1"/>
      </rPr>
      <t xml:space="preserve"> Kuimba'e retakue</t>
    </r>
  </si>
  <si>
    <r>
      <t>Total Mujeres:</t>
    </r>
    <r>
      <rPr>
        <b/>
        <sz val="12"/>
        <color rgb="FF00B050"/>
        <rFont val="Garamond"/>
        <family val="1"/>
      </rPr>
      <t xml:space="preserve"> Kuña retakue</t>
    </r>
  </si>
  <si>
    <r>
      <t>Total nivel directivo o rango superior</t>
    </r>
    <r>
      <rPr>
        <b/>
        <sz val="12"/>
        <color rgb="FFFF0000"/>
        <rFont val="Garamond"/>
        <family val="1"/>
      </rPr>
      <t>:</t>
    </r>
    <r>
      <rPr>
        <b/>
        <sz val="12"/>
        <color rgb="FF00B050"/>
        <rFont val="Garamond"/>
        <family val="1"/>
      </rPr>
      <t xml:space="preserve"> Mburuvichakuéra retakue</t>
    </r>
  </si>
  <si>
    <r>
      <t>9 (nueve -</t>
    </r>
    <r>
      <rPr>
        <sz val="12"/>
        <color rgb="FF00B050"/>
        <rFont val="Garamond"/>
        <family val="1"/>
      </rPr>
      <t xml:space="preserve"> porundy)</t>
    </r>
  </si>
  <si>
    <r>
      <t>17 (Diecisiete-</t>
    </r>
    <r>
      <rPr>
        <b/>
        <sz val="12"/>
        <color rgb="FF00B050"/>
        <rFont val="Garamond"/>
        <family val="1"/>
      </rPr>
      <t>Papokõ</t>
    </r>
    <r>
      <rPr>
        <b/>
        <sz val="12.1"/>
        <color rgb="FF00B050"/>
        <rFont val="Garamond"/>
        <family val="1"/>
      </rPr>
      <t>i</t>
    </r>
    <r>
      <rPr>
        <b/>
        <sz val="12"/>
        <color rgb="FF00B050"/>
        <rFont val="Garamond"/>
        <family val="1"/>
      </rPr>
      <t>)</t>
    </r>
  </si>
  <si>
    <r>
      <t xml:space="preserve">8 (ocho - </t>
    </r>
    <r>
      <rPr>
        <sz val="12"/>
        <color rgb="FF00B050"/>
        <rFont val="Garamond"/>
        <family val="1"/>
      </rPr>
      <t>poapy)</t>
    </r>
  </si>
  <si>
    <r>
      <t xml:space="preserve">10 (diez - </t>
    </r>
    <r>
      <rPr>
        <sz val="12"/>
        <color rgb="FF00B050"/>
        <rFont val="Garamond"/>
        <family val="1"/>
      </rPr>
      <t>pa</t>
    </r>
    <r>
      <rPr>
        <sz val="12"/>
        <color theme="1"/>
        <rFont val="Garamond"/>
        <family val="1"/>
      </rPr>
      <t>)</t>
    </r>
  </si>
  <si>
    <r>
      <t xml:space="preserve">2- PLAN DE RENDICIÓN DE CUENTAS AL CIUDADANO.
</t>
    </r>
    <r>
      <rPr>
        <b/>
        <u/>
        <sz val="14"/>
        <color rgb="FF00B050"/>
        <rFont val="Garamond"/>
        <family val="1"/>
      </rPr>
      <t>2- TEMBIAPO JEHECHAUKARÃ</t>
    </r>
    <r>
      <rPr>
        <b/>
        <u/>
        <sz val="14.15"/>
        <color rgb="FF00B050"/>
        <rFont val="Garamond"/>
        <family val="1"/>
      </rPr>
      <t xml:space="preserve"> TETÃ</t>
    </r>
    <r>
      <rPr>
        <b/>
        <u/>
        <sz val="14.3"/>
        <color rgb="FF00B050"/>
        <rFont val="Garamond"/>
        <family val="1"/>
      </rPr>
      <t>YGUÁRAPE APONDE'A.</t>
    </r>
  </si>
  <si>
    <r>
      <t xml:space="preserve">2.2 Plan de Rendición de Cuentas. (Copiar abajo link de acceso directo).
</t>
    </r>
    <r>
      <rPr>
        <b/>
        <u/>
        <sz val="12"/>
        <color rgb="FF00B050"/>
        <rFont val="Garamond"/>
        <family val="1"/>
      </rPr>
      <t xml:space="preserve">2.2 TEMBIAPO JEHECHAUKARÃ  APONDE'A. </t>
    </r>
    <r>
      <rPr>
        <b/>
        <u/>
        <sz val="13"/>
        <color theme="1"/>
        <rFont val="Garamond"/>
        <family val="1"/>
      </rPr>
      <t xml:space="preserve">
</t>
    </r>
  </si>
  <si>
    <r>
      <t xml:space="preserve">Priorización
</t>
    </r>
    <r>
      <rPr>
        <b/>
        <sz val="11"/>
        <color rgb="FF00B050"/>
        <rFont val="Garamond"/>
        <family val="1"/>
      </rPr>
      <t>Motenonde</t>
    </r>
    <r>
      <rPr>
        <b/>
        <sz val="12"/>
        <color rgb="FF00B050"/>
        <rFont val="Garamond"/>
        <family val="1"/>
      </rPr>
      <t>rã</t>
    </r>
  </si>
  <si>
    <r>
      <t xml:space="preserve">Vinculación - </t>
    </r>
    <r>
      <rPr>
        <b/>
        <sz val="12"/>
        <color rgb="FF00B050"/>
        <rFont val="Garamond"/>
        <family val="1"/>
      </rPr>
      <t xml:space="preserve">Mbojoaju </t>
    </r>
    <r>
      <rPr>
        <b/>
        <sz val="12"/>
        <color theme="1"/>
        <rFont val="Garamond"/>
        <family val="1"/>
      </rPr>
      <t>POI, PEI, PND, PNI, ODS.</t>
    </r>
  </si>
  <si>
    <r>
      <t xml:space="preserve">Justificaciones - </t>
    </r>
    <r>
      <rPr>
        <b/>
        <sz val="12"/>
        <color rgb="FF00B050"/>
        <rFont val="Garamond"/>
        <family val="1"/>
      </rPr>
      <t>Myesak</t>
    </r>
    <r>
      <rPr>
        <b/>
        <sz val="12"/>
        <color rgb="FF00B050"/>
        <rFont val="Calibri"/>
        <family val="2"/>
      </rPr>
      <t>ã</t>
    </r>
  </si>
  <si>
    <r>
      <t xml:space="preserve">Evidencia - </t>
    </r>
    <r>
      <rPr>
        <b/>
        <sz val="12"/>
        <color rgb="FF00B050"/>
        <rFont val="Garamond"/>
        <family val="1"/>
      </rPr>
      <t xml:space="preserve"> Techaukapy</t>
    </r>
  </si>
  <si>
    <r>
      <t>Tema -</t>
    </r>
    <r>
      <rPr>
        <b/>
        <sz val="12"/>
        <color rgb="FF00B050"/>
        <rFont val="Garamond"/>
        <family val="1"/>
      </rPr>
      <t xml:space="preserve"> Ñe'ẽ</t>
    </r>
    <r>
      <rPr>
        <b/>
        <sz val="12.1"/>
        <color rgb="FF00B050"/>
        <rFont val="Garamond"/>
        <family val="1"/>
      </rPr>
      <t>mbyr</t>
    </r>
    <r>
      <rPr>
        <b/>
        <sz val="12.1"/>
        <color rgb="FF00B050"/>
        <rFont val="Calibri"/>
        <family val="2"/>
      </rPr>
      <t>ã</t>
    </r>
  </si>
  <si>
    <r>
      <t xml:space="preserve">(Describir aquí los motivos de la selección temática y exponer si existió participación ciudadana en el proceso. Vincular la selección con el POI, PEI,PNI, PND2030 y ODS) 
</t>
    </r>
    <r>
      <rPr>
        <sz val="12"/>
        <color rgb="FF00B050"/>
        <rFont val="Garamond"/>
        <family val="1"/>
      </rPr>
      <t>(Ehai ko'ápe mba'érepa eiporavo upe ñe'ẽ</t>
    </r>
    <r>
      <rPr>
        <sz val="12.1"/>
        <color rgb="FF00B050"/>
        <rFont val="Garamond"/>
        <family val="1"/>
      </rPr>
      <t>mbyrã ha ere</t>
    </r>
    <r>
      <rPr>
        <sz val="12.3"/>
        <color rgb="FF00B050"/>
        <rFont val="Garamond"/>
        <family val="1"/>
      </rPr>
      <t xml:space="preserve"> oiképa oipytyvõ </t>
    </r>
    <r>
      <rPr>
        <sz val="12.2"/>
        <color rgb="FF00B050"/>
        <rFont val="Garamond"/>
        <family val="1"/>
      </rPr>
      <t>tet</t>
    </r>
    <r>
      <rPr>
        <sz val="12.2"/>
        <color rgb="FF00B050"/>
        <rFont val="Calibri"/>
        <family val="2"/>
      </rPr>
      <t>ã</t>
    </r>
    <r>
      <rPr>
        <sz val="12.3"/>
        <color rgb="FF00B050"/>
        <rFont val="Garamond"/>
        <family val="1"/>
      </rPr>
      <t xml:space="preserve">yguakuéra </t>
    </r>
    <r>
      <rPr>
        <sz val="12.3"/>
        <color rgb="FFFF0000"/>
        <rFont val="Garamond"/>
        <family val="1"/>
      </rPr>
      <t xml:space="preserve">. </t>
    </r>
    <r>
      <rPr>
        <sz val="12.3"/>
        <color rgb="FF00B050"/>
        <rFont val="Garamond"/>
        <family val="1"/>
      </rPr>
      <t xml:space="preserve">Embojoaju jeporavopyre POI,PEI,PNI,PND2030 ha ODS rehe). </t>
    </r>
  </si>
  <si>
    <r>
      <t xml:space="preserve">3- GESTIÓN INSTITUCIONAL. 
</t>
    </r>
    <r>
      <rPr>
        <b/>
        <u/>
        <sz val="14"/>
        <color rgb="FF00B050"/>
        <rFont val="Garamond"/>
        <family val="1"/>
      </rPr>
      <t>3- TET</t>
    </r>
    <r>
      <rPr>
        <b/>
        <u/>
        <sz val="14"/>
        <color rgb="FF00B050"/>
        <rFont val="Calibri"/>
        <family val="2"/>
      </rPr>
      <t xml:space="preserve">Ã </t>
    </r>
    <r>
      <rPr>
        <b/>
        <u/>
        <sz val="14"/>
        <color rgb="FF00B050"/>
        <rFont val="Garamond"/>
        <family val="1"/>
      </rPr>
      <t>REMOĨMBY REMBIAPOGUATA.</t>
    </r>
    <r>
      <rPr>
        <b/>
        <u/>
        <sz val="14"/>
        <color rgb="FF00B050"/>
        <rFont val="Calibri"/>
        <family val="2"/>
      </rPr>
      <t xml:space="preserve"> </t>
    </r>
  </si>
  <si>
    <r>
      <t>Mes -</t>
    </r>
    <r>
      <rPr>
        <b/>
        <sz val="12"/>
        <color rgb="FF00B050"/>
        <rFont val="Garamond"/>
        <family val="1"/>
      </rPr>
      <t xml:space="preserve"> Jasy</t>
    </r>
  </si>
  <si>
    <r>
      <t xml:space="preserve">Nivel de Cumplimiento - </t>
    </r>
    <r>
      <rPr>
        <b/>
        <sz val="12"/>
        <color rgb="FF00B050"/>
        <rFont val="Garamond"/>
        <family val="1"/>
      </rPr>
      <t>Ojehupytýmava</t>
    </r>
  </si>
  <si>
    <r>
      <t xml:space="preserve">Enero - </t>
    </r>
    <r>
      <rPr>
        <sz val="12"/>
        <color rgb="FF00B050"/>
        <rFont val="Garamond"/>
        <family val="1"/>
      </rPr>
      <t>Jasyte</t>
    </r>
    <r>
      <rPr>
        <sz val="12"/>
        <color rgb="FF00B050"/>
        <rFont val="Calibri"/>
        <family val="2"/>
      </rPr>
      <t>ĩ</t>
    </r>
  </si>
  <si>
    <r>
      <t>Febrero -</t>
    </r>
    <r>
      <rPr>
        <sz val="12"/>
        <color rgb="FF00B050"/>
        <rFont val="Garamond"/>
        <family val="1"/>
      </rPr>
      <t xml:space="preserve"> Jasyk</t>
    </r>
    <r>
      <rPr>
        <sz val="12"/>
        <color rgb="FF00B050"/>
        <rFont val="Calibri"/>
        <family val="2"/>
      </rPr>
      <t>õi</t>
    </r>
  </si>
  <si>
    <r>
      <t xml:space="preserve">Marzo- </t>
    </r>
    <r>
      <rPr>
        <sz val="12"/>
        <color rgb="FF00B050"/>
        <rFont val="Garamond"/>
        <family val="1"/>
      </rPr>
      <t>Jasyapy</t>
    </r>
  </si>
  <si>
    <r>
      <t xml:space="preserve">Abril </t>
    </r>
    <r>
      <rPr>
        <sz val="12"/>
        <color rgb="FF00B050"/>
        <rFont val="Garamond"/>
        <family val="1"/>
      </rPr>
      <t>- Jasyrundy</t>
    </r>
  </si>
  <si>
    <r>
      <t>Mayo -</t>
    </r>
    <r>
      <rPr>
        <sz val="12"/>
        <color rgb="FF00B050"/>
        <rFont val="Garamond"/>
        <family val="1"/>
      </rPr>
      <t xml:space="preserve"> Jasypo</t>
    </r>
  </si>
  <si>
    <r>
      <t xml:space="preserve">Junio - </t>
    </r>
    <r>
      <rPr>
        <sz val="12"/>
        <color rgb="FF00B050"/>
        <rFont val="Garamond"/>
        <family val="1"/>
      </rPr>
      <t>Jasypote</t>
    </r>
    <r>
      <rPr>
        <sz val="12"/>
        <color rgb="FF00B050"/>
        <rFont val="Calibri"/>
        <family val="2"/>
      </rPr>
      <t>ĩ</t>
    </r>
  </si>
  <si>
    <r>
      <t xml:space="preserve">Julio - </t>
    </r>
    <r>
      <rPr>
        <sz val="12"/>
        <color rgb="FF00B050"/>
        <rFont val="Garamond"/>
        <family val="1"/>
      </rPr>
      <t>Jasypok</t>
    </r>
    <r>
      <rPr>
        <sz val="12"/>
        <color rgb="FF00B050"/>
        <rFont val="Calibri"/>
        <family val="2"/>
      </rPr>
      <t>õ</t>
    </r>
    <r>
      <rPr>
        <sz val="12.1"/>
        <color rgb="FF00B050"/>
        <rFont val="Garamond"/>
        <family val="1"/>
      </rPr>
      <t>i</t>
    </r>
  </si>
  <si>
    <r>
      <t>Agosto -</t>
    </r>
    <r>
      <rPr>
        <sz val="12"/>
        <color rgb="FFFF0000"/>
        <rFont val="Garamond"/>
        <family val="1"/>
      </rPr>
      <t xml:space="preserve"> </t>
    </r>
    <r>
      <rPr>
        <sz val="12"/>
        <color rgb="FF00B050"/>
        <rFont val="Garamond"/>
        <family val="1"/>
      </rPr>
      <t>Jasypoapy</t>
    </r>
  </si>
  <si>
    <r>
      <t>Septiembre -</t>
    </r>
    <r>
      <rPr>
        <sz val="12"/>
        <color rgb="FF00B050"/>
        <rFont val="Garamond"/>
        <family val="1"/>
      </rPr>
      <t>Jasyporundy</t>
    </r>
  </si>
  <si>
    <r>
      <t xml:space="preserve">Octubre - </t>
    </r>
    <r>
      <rPr>
        <sz val="12"/>
        <color rgb="FF00B050"/>
        <rFont val="Garamond"/>
        <family val="1"/>
      </rPr>
      <t>Jasypa</t>
    </r>
  </si>
  <si>
    <r>
      <t xml:space="preserve">Noviembre - </t>
    </r>
    <r>
      <rPr>
        <sz val="12"/>
        <color rgb="FF00B050"/>
        <rFont val="Garamond"/>
        <family val="1"/>
      </rPr>
      <t>Jasypate</t>
    </r>
    <r>
      <rPr>
        <sz val="12"/>
        <color rgb="FF00B050"/>
        <rFont val="Calibri"/>
        <family val="2"/>
      </rPr>
      <t>ĩ</t>
    </r>
    <r>
      <rPr>
        <sz val="12"/>
        <color rgb="FF00B050"/>
        <rFont val="Garamond"/>
        <family val="1"/>
      </rPr>
      <t xml:space="preserve"> </t>
    </r>
  </si>
  <si>
    <r>
      <t xml:space="preserve">Diciembre - </t>
    </r>
    <r>
      <rPr>
        <sz val="12"/>
        <color rgb="FF00B050"/>
        <rFont val="Garamond"/>
        <family val="1"/>
      </rPr>
      <t>Jasypak</t>
    </r>
    <r>
      <rPr>
        <sz val="12"/>
        <color rgb="FF00B050"/>
        <rFont val="Calibri"/>
        <family val="2"/>
      </rPr>
      <t>õ</t>
    </r>
    <r>
      <rPr>
        <sz val="12.1"/>
        <color rgb="FF00B050"/>
        <rFont val="Garamond"/>
        <family val="1"/>
      </rPr>
      <t>i</t>
    </r>
    <r>
      <rPr>
        <sz val="12"/>
        <color rgb="FF00B050"/>
        <rFont val="Garamond"/>
        <family val="1"/>
      </rPr>
      <t xml:space="preserve"> </t>
    </r>
  </si>
  <si>
    <r>
      <t xml:space="preserve">(Puede complementar información aquí y apoyarse en gráficos ilustrativos)
</t>
    </r>
    <r>
      <rPr>
        <sz val="12"/>
        <color rgb="FF00B050"/>
        <rFont val="Garamond"/>
        <family val="1"/>
      </rPr>
      <t>(Ko'ápe ikatu emo</t>
    </r>
    <r>
      <rPr>
        <sz val="12"/>
        <color rgb="FF00B050"/>
        <rFont val="Calibri"/>
        <family val="2"/>
      </rPr>
      <t>ĩve</t>
    </r>
    <r>
      <rPr>
        <sz val="12.1"/>
        <color rgb="FF00B050"/>
        <rFont val="Garamond"/>
        <family val="1"/>
      </rPr>
      <t xml:space="preserve"> marandu ha eiporu ta'ãnga emyesakãve hag̃ua )</t>
    </r>
    <r>
      <rPr>
        <sz val="12"/>
        <color rgb="FF00B050"/>
        <rFont val="Garamond"/>
        <family val="1"/>
      </rPr>
      <t xml:space="preserve"> </t>
    </r>
  </si>
  <si>
    <r>
      <t xml:space="preserve">3.1 Nivel de Cumplimiento de Mínimo de Información Disponible - Transparencia Activa Ley 5189/14.
</t>
    </r>
    <r>
      <rPr>
        <b/>
        <u/>
        <sz val="14"/>
        <color rgb="FF00B050"/>
        <rFont val="Garamond"/>
        <family val="1"/>
      </rPr>
      <t xml:space="preserve">3.1- Marandu Sa'iveháguio Ikatúva Ojeguereko  - Tembiaposakã Añete Léi 5189/14. </t>
    </r>
  </si>
  <si>
    <r>
      <t xml:space="preserve">3.2 Nivel de Cumplimiento  de Minimo de Información Disponible - Transparencia Activa Ley 5282/14.
</t>
    </r>
    <r>
      <rPr>
        <b/>
        <u/>
        <sz val="13"/>
        <color rgb="FF00B050"/>
        <rFont val="Garamond"/>
        <family val="1"/>
      </rPr>
      <t xml:space="preserve">3.2 Marandu Sa'iveháguio Ikatúva Ojeguereko - Tembiaposakã Añete Léi 5282/14. </t>
    </r>
  </si>
  <si>
    <r>
      <t>Enero -</t>
    </r>
    <r>
      <rPr>
        <sz val="12"/>
        <color rgb="FF00B050"/>
        <rFont val="Garamond"/>
        <family val="1"/>
      </rPr>
      <t xml:space="preserve"> Jasyte</t>
    </r>
    <r>
      <rPr>
        <sz val="12"/>
        <color rgb="FF00B050"/>
        <rFont val="Calibri"/>
        <family val="2"/>
      </rPr>
      <t>ĩ</t>
    </r>
  </si>
  <si>
    <r>
      <t xml:space="preserve">Abril - </t>
    </r>
    <r>
      <rPr>
        <sz val="12"/>
        <color rgb="FF00B050"/>
        <rFont val="Garamond"/>
        <family val="1"/>
      </rPr>
      <t>Jasyrundy</t>
    </r>
  </si>
  <si>
    <r>
      <t>Agosto -</t>
    </r>
    <r>
      <rPr>
        <sz val="12"/>
        <color rgb="FF00B050"/>
        <rFont val="Garamond"/>
        <family val="1"/>
      </rPr>
      <t xml:space="preserve"> Jasypoapy</t>
    </r>
  </si>
  <si>
    <r>
      <t>Octubre -</t>
    </r>
    <r>
      <rPr>
        <sz val="12"/>
        <color rgb="FF00B050"/>
        <rFont val="Garamond"/>
        <family val="1"/>
      </rPr>
      <t xml:space="preserve"> Jasypa</t>
    </r>
  </si>
  <si>
    <r>
      <t xml:space="preserve">Nivel de Cumplimiento (%) - </t>
    </r>
    <r>
      <rPr>
        <b/>
        <sz val="12"/>
        <color rgb="FF00B050"/>
        <rFont val="Garamond"/>
        <family val="1"/>
      </rPr>
      <t>Ojehupytýmava (%)</t>
    </r>
  </si>
  <si>
    <r>
      <t xml:space="preserve">Enlace publicación de SFP - </t>
    </r>
    <r>
      <rPr>
        <b/>
        <sz val="12"/>
        <color rgb="FFFF0000"/>
        <rFont val="Garamond"/>
        <family val="1"/>
      </rPr>
      <t xml:space="preserve"> </t>
    </r>
    <r>
      <rPr>
        <b/>
        <sz val="12"/>
        <color rgb="FF00B050"/>
        <rFont val="Garamond"/>
        <family val="1"/>
      </rPr>
      <t xml:space="preserve">Embojoaju   SFP Marandundive. </t>
    </r>
  </si>
  <si>
    <r>
      <t xml:space="preserve">Enlace Portal de Transparencia de la SENAC . 
</t>
    </r>
    <r>
      <rPr>
        <b/>
        <sz val="12"/>
        <color rgb="FF00B050"/>
        <rFont val="Garamond"/>
        <family val="1"/>
      </rPr>
      <t>Embojoaju</t>
    </r>
    <r>
      <rPr>
        <b/>
        <sz val="9.6"/>
        <color rgb="FF00B050"/>
        <rFont val="Garamond"/>
        <family val="1"/>
      </rPr>
      <t xml:space="preserve"> SENAC Marandurenda</t>
    </r>
    <r>
      <rPr>
        <b/>
        <sz val="12"/>
        <color rgb="FF00B050"/>
        <rFont val="Garamond"/>
        <family val="1"/>
      </rPr>
      <t>Tembiaposak</t>
    </r>
    <r>
      <rPr>
        <b/>
        <sz val="12"/>
        <color rgb="FF00B050"/>
        <rFont val="Calibri"/>
        <family val="2"/>
      </rPr>
      <t>ãregua</t>
    </r>
    <r>
      <rPr>
        <b/>
        <sz val="12"/>
        <color rgb="FF00B050"/>
        <rFont val="Garamond"/>
        <family val="1"/>
      </rPr>
      <t xml:space="preserve"> ndive.</t>
    </r>
  </si>
  <si>
    <r>
      <t xml:space="preserve">(Puede complementar información aquí y apoyarse en gráficos ilustrativos) 
</t>
    </r>
    <r>
      <rPr>
        <sz val="12"/>
        <color rgb="FF00B050"/>
        <rFont val="Garamond"/>
        <family val="1"/>
      </rPr>
      <t>(Ko'ápe ikatu emoĩve marandu ha eiporu ta'ãnga emyesakãve hag̃ua)</t>
    </r>
  </si>
  <si>
    <r>
      <t xml:space="preserve">3.3 Nivel de Cumplimiento de Respuestas a Consultas Ciudadanas - Transparencia Pasiva Ley N° 5282/14.
</t>
    </r>
    <r>
      <rPr>
        <b/>
        <u/>
        <sz val="13"/>
        <color rgb="FF00B050"/>
        <rFont val="Garamond"/>
        <family val="1"/>
      </rPr>
      <t>3.3 Mba'éichapa oñembohovái  Ojejúvo Tetãyguára Mba'eporandu - Tembiaposakã Añete Léi 5282/14</t>
    </r>
  </si>
  <si>
    <r>
      <t xml:space="preserve">Mes - </t>
    </r>
    <r>
      <rPr>
        <b/>
        <sz val="12"/>
        <color rgb="FF00B050"/>
        <rFont val="Garamond"/>
        <family val="1"/>
      </rPr>
      <t>Jasy</t>
    </r>
  </si>
  <si>
    <r>
      <t xml:space="preserve">Cantidad de Consultas.
</t>
    </r>
    <r>
      <rPr>
        <b/>
        <sz val="12"/>
        <color rgb="FF00B050"/>
        <rFont val="Garamond"/>
        <family val="1"/>
      </rPr>
      <t xml:space="preserve">Mba'eporandu retakue. </t>
    </r>
  </si>
  <si>
    <r>
      <t xml:space="preserve">Respondidos.
</t>
    </r>
    <r>
      <rPr>
        <b/>
        <sz val="12"/>
        <color rgb="FF00B050"/>
        <rFont val="Garamond"/>
        <family val="1"/>
      </rPr>
      <t>Oñembohováiva.</t>
    </r>
  </si>
  <si>
    <r>
      <t xml:space="preserve">No Respondidos o Reconsideradas.
</t>
    </r>
    <r>
      <rPr>
        <b/>
        <sz val="12"/>
        <color rgb="FF00B050"/>
        <rFont val="Garamond"/>
        <family val="1"/>
      </rPr>
      <t>Noñembohováiva tér</t>
    </r>
    <r>
      <rPr>
        <b/>
        <sz val="12"/>
        <color rgb="FF00B050"/>
        <rFont val="Calibri"/>
        <family val="2"/>
      </rPr>
      <t>ã</t>
    </r>
    <r>
      <rPr>
        <b/>
        <sz val="12.1"/>
        <color rgb="FF00B050"/>
        <rFont val="Garamond"/>
        <family val="1"/>
      </rPr>
      <t xml:space="preserve"> Ojehecha jeýva.</t>
    </r>
  </si>
  <si>
    <r>
      <t xml:space="preserve">Enlace Portal AIP.
</t>
    </r>
    <r>
      <rPr>
        <b/>
        <sz val="12"/>
        <color rgb="FF00B050"/>
        <rFont val="Garamond"/>
        <family val="1"/>
      </rPr>
      <t xml:space="preserve">Embojoaju AIP Portal  ndive </t>
    </r>
  </si>
  <si>
    <r>
      <t>Febrero -</t>
    </r>
    <r>
      <rPr>
        <sz val="12"/>
        <color rgb="FFFF0000"/>
        <rFont val="Garamond"/>
        <family val="1"/>
      </rPr>
      <t xml:space="preserve"> </t>
    </r>
    <r>
      <rPr>
        <sz val="12"/>
        <color rgb="FF00B050"/>
        <rFont val="Garamond"/>
        <family val="1"/>
      </rPr>
      <t>Jasyk</t>
    </r>
    <r>
      <rPr>
        <sz val="12"/>
        <color rgb="FF00B050"/>
        <rFont val="Calibri"/>
        <family val="2"/>
      </rPr>
      <t>õi</t>
    </r>
  </si>
  <si>
    <r>
      <t xml:space="preserve">Mayo - </t>
    </r>
    <r>
      <rPr>
        <sz val="12"/>
        <color rgb="FF00B050"/>
        <rFont val="Garamond"/>
        <family val="1"/>
      </rPr>
      <t>Jasypo</t>
    </r>
  </si>
  <si>
    <r>
      <t xml:space="preserve">Descripción.
</t>
    </r>
    <r>
      <rPr>
        <b/>
        <sz val="12"/>
        <color rgb="FF00B050"/>
        <rFont val="Garamond"/>
        <family val="1"/>
      </rPr>
      <t>Mba'épa.</t>
    </r>
  </si>
  <si>
    <r>
      <t xml:space="preserve">Objetivo.
</t>
    </r>
    <r>
      <rPr>
        <b/>
        <sz val="12"/>
        <color rgb="FF00B050"/>
        <rFont val="Garamond"/>
        <family val="1"/>
      </rPr>
      <t>Jehupytyr</t>
    </r>
    <r>
      <rPr>
        <b/>
        <sz val="12"/>
        <color rgb="FF00B050"/>
        <rFont val="Calibri"/>
        <family val="2"/>
      </rPr>
      <t>ã</t>
    </r>
    <r>
      <rPr>
        <b/>
        <sz val="12.1"/>
        <color rgb="FF00B050"/>
        <rFont val="Garamond"/>
        <family val="1"/>
      </rPr>
      <t>.</t>
    </r>
  </si>
  <si>
    <r>
      <t xml:space="preserve">Metas.
</t>
    </r>
    <r>
      <rPr>
        <b/>
        <sz val="12"/>
        <color rgb="FF00B050"/>
        <rFont val="Garamond"/>
        <family val="1"/>
      </rPr>
      <t>Ojehupytyséva.</t>
    </r>
    <r>
      <rPr>
        <b/>
        <sz val="12"/>
        <color theme="1"/>
        <rFont val="Garamond"/>
        <family val="1"/>
      </rPr>
      <t xml:space="preserve">
</t>
    </r>
  </si>
  <si>
    <r>
      <t xml:space="preserve">Población Beneficiaria.
</t>
    </r>
    <r>
      <rPr>
        <b/>
        <sz val="12"/>
        <color rgb="FF00B050"/>
        <rFont val="Garamond"/>
        <family val="1"/>
      </rPr>
      <t>Tet</t>
    </r>
    <r>
      <rPr>
        <b/>
        <sz val="12"/>
        <color rgb="FF00B050"/>
        <rFont val="Calibri"/>
        <family val="2"/>
      </rPr>
      <t>ã</t>
    </r>
    <r>
      <rPr>
        <b/>
        <sz val="12.1"/>
        <color rgb="FF00B050"/>
        <rFont val="Garamond"/>
        <family val="1"/>
      </rPr>
      <t>yguára Ohupytýtava.</t>
    </r>
    <r>
      <rPr>
        <b/>
        <sz val="12"/>
        <color rgb="FFFF0000"/>
        <rFont val="Garamond"/>
        <family val="1"/>
      </rPr>
      <t xml:space="preserve">
</t>
    </r>
  </si>
  <si>
    <r>
      <t xml:space="preserve">3.4- Servicios o Productos Misionales (Depende de la Naturaleza de la Misión Insitucional, puede abarcar un Programa o Proyecto)
</t>
    </r>
    <r>
      <rPr>
        <b/>
        <u/>
        <sz val="14"/>
        <color rgb="FF00B050"/>
        <rFont val="Garamond"/>
        <family val="1"/>
      </rPr>
      <t>3.4- Tembiaporã tér</t>
    </r>
    <r>
      <rPr>
        <b/>
        <u/>
        <sz val="14"/>
        <color rgb="FF00B050"/>
        <rFont val="Calibri"/>
        <family val="2"/>
      </rPr>
      <t>ã</t>
    </r>
    <r>
      <rPr>
        <b/>
        <u/>
        <sz val="14"/>
        <color rgb="FF00B050"/>
        <rFont val="Garamond"/>
        <family val="1"/>
      </rPr>
      <t xml:space="preserve"> Temimoĩmby Ohupytýva (Kóva ojeko temimoĩmby rembiaporãtee rehe , ikatu Apopyr</t>
    </r>
    <r>
      <rPr>
        <b/>
        <u/>
        <sz val="14"/>
        <color rgb="FF00B050"/>
        <rFont val="Calibri"/>
        <family val="2"/>
      </rPr>
      <t xml:space="preserve">ã </t>
    </r>
    <r>
      <rPr>
        <b/>
        <u/>
        <sz val="14"/>
        <color rgb="FF00B050"/>
        <rFont val="Garamond"/>
        <family val="1"/>
      </rPr>
      <t>térã Aponde'a)</t>
    </r>
  </si>
  <si>
    <r>
      <t xml:space="preserve">Porcentaje de Ejecución.
</t>
    </r>
    <r>
      <rPr>
        <b/>
        <sz val="12"/>
        <color rgb="FF00B050"/>
        <rFont val="Garamond"/>
        <family val="1"/>
      </rPr>
      <t>Apopy ojejapómava</t>
    </r>
    <r>
      <rPr>
        <b/>
        <sz val="12"/>
        <color rgb="FFFF0000"/>
        <rFont val="Garamond"/>
        <family val="1"/>
      </rPr>
      <t xml:space="preserve"> </t>
    </r>
  </si>
  <si>
    <r>
      <t xml:space="preserve">Resultados Logrados
</t>
    </r>
    <r>
      <rPr>
        <b/>
        <sz val="12"/>
        <color rgb="FF00B050"/>
        <rFont val="Garamond"/>
        <family val="1"/>
      </rPr>
      <t>Ojehupytýva Tembiapógui.</t>
    </r>
  </si>
  <si>
    <r>
      <t xml:space="preserve">(Puede complementar aquí y apoyarse en gráficos ilustrativos) 
</t>
    </r>
    <r>
      <rPr>
        <sz val="12"/>
        <color rgb="FF00B050"/>
        <rFont val="Garamond"/>
        <family val="1"/>
      </rPr>
      <t>(Ko'ápe ikatu emoĩve marandu ha eiporu ta'ãnga emyesakãve hag̃ua)</t>
    </r>
  </si>
  <si>
    <r>
      <t xml:space="preserve">3.5 Contrataciones realizadas.
</t>
    </r>
    <r>
      <rPr>
        <b/>
        <u/>
        <sz val="14"/>
        <color rgb="FF00B050"/>
        <rFont val="Garamond"/>
        <family val="1"/>
      </rPr>
      <t>3.5 Tembijoguapyrã Jejapopyre</t>
    </r>
  </si>
  <si>
    <r>
      <t xml:space="preserve">ID
</t>
    </r>
    <r>
      <rPr>
        <b/>
        <sz val="12"/>
        <color rgb="FF00B050"/>
        <rFont val="Garamond"/>
        <family val="1"/>
      </rPr>
      <t>Mba'ékuaar</t>
    </r>
    <r>
      <rPr>
        <b/>
        <sz val="12"/>
        <color rgb="FF00B050"/>
        <rFont val="Calibri"/>
        <family val="2"/>
      </rPr>
      <t>ã</t>
    </r>
  </si>
  <si>
    <r>
      <t xml:space="preserve">Objeto.
</t>
    </r>
    <r>
      <rPr>
        <b/>
        <sz val="12"/>
        <color rgb="FF00B050"/>
        <rFont val="Garamond"/>
        <family val="1"/>
      </rPr>
      <t>Mba'e / Pururepy</t>
    </r>
  </si>
  <si>
    <r>
      <t xml:space="preserve">Proveedor Adjudicado.
</t>
    </r>
    <r>
      <rPr>
        <b/>
        <sz val="12"/>
        <color rgb="FF00B050"/>
        <rFont val="Garamond"/>
        <family val="1"/>
      </rPr>
      <t xml:space="preserve">Mba'erepyme'ẽhára Ojeiporavova'ekue </t>
    </r>
  </si>
  <si>
    <r>
      <t>Estado (Ejecución - Finiquitado).</t>
    </r>
    <r>
      <rPr>
        <b/>
        <sz val="14"/>
        <color theme="1"/>
        <rFont val="Garamond"/>
        <family val="1"/>
      </rPr>
      <t xml:space="preserve">
</t>
    </r>
    <r>
      <rPr>
        <b/>
        <sz val="14"/>
        <color rgb="FF00B050"/>
        <rFont val="Garamond"/>
        <family val="1"/>
      </rPr>
      <t>O</t>
    </r>
    <r>
      <rPr>
        <b/>
        <sz val="14"/>
        <color rgb="FF00B050"/>
        <rFont val="Calibri"/>
        <family val="2"/>
      </rPr>
      <t>ĩ</t>
    </r>
    <r>
      <rPr>
        <b/>
        <sz val="14"/>
        <color rgb="FF00B050"/>
        <rFont val="Garamond"/>
        <family val="1"/>
      </rPr>
      <t>háicha (Ojejapo - oñemohu'</t>
    </r>
    <r>
      <rPr>
        <b/>
        <sz val="14"/>
        <color rgb="FF00B050"/>
        <rFont val="Calibri"/>
        <family val="2"/>
      </rPr>
      <t>ã</t>
    </r>
    <r>
      <rPr>
        <b/>
        <sz val="14"/>
        <color rgb="FF00B050"/>
        <rFont val="Garamond"/>
        <family val="1"/>
      </rPr>
      <t>ma)</t>
    </r>
  </si>
  <si>
    <r>
      <t xml:space="preserve">Enlace DNCP.
</t>
    </r>
    <r>
      <rPr>
        <b/>
        <sz val="12"/>
        <color rgb="FF00B050"/>
        <rFont val="Garamond"/>
        <family val="1"/>
      </rPr>
      <t>DNCP Joajuha.</t>
    </r>
  </si>
  <si>
    <r>
      <t xml:space="preserve">3.6 Ejecución Financiera.
</t>
    </r>
    <r>
      <rPr>
        <b/>
        <u/>
        <sz val="14"/>
        <color rgb="FF00B050"/>
        <rFont val="Garamond"/>
        <family val="1"/>
      </rPr>
      <t>3.6 Tetãviru Jeporu.</t>
    </r>
  </si>
  <si>
    <r>
      <t xml:space="preserve">Objeto de Gasto.
</t>
    </r>
    <r>
      <rPr>
        <b/>
        <sz val="12"/>
        <color rgb="FF00B050"/>
        <rFont val="Garamond"/>
        <family val="1"/>
      </rPr>
      <t>Pururepy Mohendaha</t>
    </r>
    <r>
      <rPr>
        <b/>
        <sz val="12"/>
        <color theme="1"/>
        <rFont val="Garamond"/>
        <family val="1"/>
      </rPr>
      <t xml:space="preserve">
 </t>
    </r>
  </si>
  <si>
    <r>
      <t xml:space="preserve">Presupuestado.
</t>
    </r>
    <r>
      <rPr>
        <b/>
        <sz val="12"/>
        <color rgb="FF00B050"/>
        <rFont val="Garamond"/>
        <family val="1"/>
      </rPr>
      <t>Viru jeporur</t>
    </r>
    <r>
      <rPr>
        <b/>
        <sz val="12"/>
        <color rgb="FF00B050"/>
        <rFont val="Calibri"/>
        <family val="2"/>
      </rPr>
      <t>ã</t>
    </r>
    <r>
      <rPr>
        <b/>
        <sz val="9.6"/>
        <color rgb="FFFF0000"/>
        <rFont val="Garamond"/>
        <family val="1"/>
      </rPr>
      <t xml:space="preserve"> </t>
    </r>
  </si>
  <si>
    <r>
      <t xml:space="preserve">Saldos.
</t>
    </r>
    <r>
      <rPr>
        <b/>
        <sz val="12"/>
        <color rgb="FF00B050"/>
        <rFont val="Garamond"/>
        <family val="1"/>
      </rPr>
      <t>Viru hembýva</t>
    </r>
    <r>
      <rPr>
        <b/>
        <sz val="12"/>
        <color theme="1"/>
        <rFont val="Garamond"/>
        <family val="1"/>
      </rPr>
      <t xml:space="preserve">
</t>
    </r>
  </si>
  <si>
    <r>
      <t xml:space="preserve">(Puede complementar información aquí y apoyarse en gráficos ilustrativos)
</t>
    </r>
    <r>
      <rPr>
        <sz val="12"/>
        <color rgb="FF00B050"/>
        <rFont val="Garamond"/>
        <family val="1"/>
      </rPr>
      <t>(Ko'ápe ikatu emoĩve marandu ha eiporu ta'ãnga emyesakãve hag̃ua)</t>
    </r>
  </si>
  <si>
    <r>
      <t>Evidencia (Informe de Avance de Metas - SPR</t>
    </r>
    <r>
      <rPr>
        <b/>
        <sz val="12"/>
        <rFont val="Garamond"/>
        <family val="1"/>
      </rPr>
      <t>)</t>
    </r>
    <r>
      <rPr>
        <b/>
        <sz val="12"/>
        <color rgb="FF00B050"/>
        <rFont val="Garamond"/>
        <family val="1"/>
      </rPr>
      <t xml:space="preserve">
Techaukapy</t>
    </r>
    <r>
      <rPr>
        <b/>
        <sz val="12"/>
        <color rgb="FFFF0000"/>
        <rFont val="Garamond"/>
        <family val="1"/>
      </rPr>
      <t xml:space="preserve"> </t>
    </r>
    <r>
      <rPr>
        <b/>
        <sz val="12"/>
        <color rgb="FF00B050"/>
        <rFont val="Garamond"/>
        <family val="1"/>
      </rPr>
      <t xml:space="preserve">(Tembiapo ojehupytyséva rehegua marandu - SPR) </t>
    </r>
  </si>
  <si>
    <r>
      <t xml:space="preserve">Evidencia (Enlace Ley 5189).
</t>
    </r>
    <r>
      <rPr>
        <b/>
        <sz val="12"/>
        <color rgb="FF00B050"/>
        <rFont val="Garamond"/>
        <family val="1"/>
      </rPr>
      <t>Techaukapy (Léi 5189 Joajuha)</t>
    </r>
  </si>
  <si>
    <r>
      <t xml:space="preserve">Ejecutado.
</t>
    </r>
    <r>
      <rPr>
        <b/>
        <sz val="12"/>
        <color rgb="FF00B050"/>
        <rFont val="Garamond"/>
        <family val="1"/>
      </rPr>
      <t>Ojeporú</t>
    </r>
    <r>
      <rPr>
        <b/>
        <sz val="9.6"/>
        <color rgb="FF00B050"/>
        <rFont val="Garamond"/>
        <family val="1"/>
      </rPr>
      <t>mava</t>
    </r>
  </si>
  <si>
    <r>
      <t xml:space="preserve">N° </t>
    </r>
    <r>
      <rPr>
        <b/>
        <sz val="12"/>
        <color rgb="FF00B050"/>
        <rFont val="Garamond"/>
        <family val="1"/>
      </rPr>
      <t>Ppy</t>
    </r>
  </si>
  <si>
    <r>
      <t xml:space="preserve">Denominación.
</t>
    </r>
    <r>
      <rPr>
        <b/>
        <sz val="12"/>
        <color rgb="FF00B050"/>
        <rFont val="Garamond"/>
        <family val="1"/>
      </rPr>
      <t>Téra.</t>
    </r>
  </si>
  <si>
    <r>
      <t xml:space="preserve">Descripción.
</t>
    </r>
    <r>
      <rPr>
        <b/>
        <sz val="12"/>
        <color rgb="FF00B050"/>
        <rFont val="Garamond"/>
        <family val="1"/>
      </rPr>
      <t>Mba'épa</t>
    </r>
  </si>
  <si>
    <r>
      <t xml:space="preserve">Dependencia Responsable del Canal de Participación
</t>
    </r>
    <r>
      <rPr>
        <b/>
        <sz val="12"/>
        <color rgb="FF00B050"/>
        <rFont val="Garamond"/>
        <family val="1"/>
      </rPr>
      <t>Temimoĩmby vore oĩva oñemog̃uahẽ hag̃ua tetãyguára remiandu.</t>
    </r>
  </si>
  <si>
    <r>
      <t xml:space="preserve">Evidencia (Página Web, Buzón de SQR, Etc.).
</t>
    </r>
    <r>
      <rPr>
        <b/>
        <sz val="12"/>
        <color rgb="FF00B050"/>
        <rFont val="Garamond"/>
        <family val="1"/>
      </rPr>
      <t>Techaukapy (Página Web, Buzón de SQR, Etc.)</t>
    </r>
  </si>
  <si>
    <r>
      <t xml:space="preserve">Producto (actividades, materiales, insumos, etc)
</t>
    </r>
    <r>
      <rPr>
        <b/>
        <sz val="12"/>
        <color rgb="FF00B050"/>
        <rFont val="Garamond"/>
        <family val="1"/>
      </rPr>
      <t>Mba'eapopyre ( Tembiapo, tembiporu ha ambue porupyrã).</t>
    </r>
  </si>
  <si>
    <r>
      <t xml:space="preserve">Fecha. </t>
    </r>
    <r>
      <rPr>
        <b/>
        <sz val="12"/>
        <color rgb="FF00B050"/>
        <rFont val="Garamond"/>
        <family val="1"/>
      </rPr>
      <t>Arange.</t>
    </r>
  </si>
  <si>
    <r>
      <t xml:space="preserve">Enlace.
</t>
    </r>
    <r>
      <rPr>
        <b/>
        <sz val="12"/>
        <color rgb="FF00B050"/>
        <rFont val="Garamond"/>
        <family val="1"/>
      </rPr>
      <t>Joajuha.</t>
    </r>
  </si>
  <si>
    <r>
      <t xml:space="preserve">Cantidad de funcionarios que completaron el diagnostico. 
</t>
    </r>
    <r>
      <rPr>
        <b/>
        <sz val="12"/>
        <color rgb="FF00B050"/>
        <rFont val="Garamond"/>
        <family val="1"/>
      </rPr>
      <t>Mba'apohára ombohovaiva'ekue porandu retakue.</t>
    </r>
  </si>
  <si>
    <r>
      <t xml:space="preserve">Cantidad de mujeres.
</t>
    </r>
    <r>
      <rPr>
        <b/>
        <sz val="12"/>
        <color rgb="FFFF0000"/>
        <rFont val="Garamond"/>
        <family val="1"/>
      </rPr>
      <t xml:space="preserve"> </t>
    </r>
    <r>
      <rPr>
        <b/>
        <sz val="12"/>
        <color rgb="FF00B050"/>
        <rFont val="Garamond"/>
        <family val="1"/>
      </rPr>
      <t>Kuña retakue</t>
    </r>
  </si>
  <si>
    <r>
      <t xml:space="preserve">Cantidad de hombres .
</t>
    </r>
    <r>
      <rPr>
        <b/>
        <sz val="12"/>
        <color rgb="FF00B050"/>
        <rFont val="Garamond"/>
        <family val="1"/>
      </rPr>
      <t xml:space="preserve"> Kuimba'e retakue</t>
    </r>
  </si>
  <si>
    <r>
      <t xml:space="preserve">Evidencia.
</t>
    </r>
    <r>
      <rPr>
        <b/>
        <sz val="12"/>
        <color rgb="FF00B050"/>
        <rFont val="Garamond"/>
        <family val="1"/>
      </rPr>
      <t>Techaukapy.</t>
    </r>
  </si>
  <si>
    <r>
      <t xml:space="preserve">Descripción de las actividades realizadas en base a los resultados. 
</t>
    </r>
    <r>
      <rPr>
        <b/>
        <sz val="12"/>
        <color rgb="FF00B050"/>
        <rFont val="Garamond"/>
        <family val="1"/>
      </rPr>
      <t xml:space="preserve">Tembiapoita oñemboguatava'ekue oñembyaty rire ojehupytýva. </t>
    </r>
  </si>
  <si>
    <t>(Ko'ápe ikatu emoĩve marandu ha eiporu ta'ãnga emyesakãve hag̃ua)</t>
  </si>
  <si>
    <r>
      <t xml:space="preserve">Cantidad de indicadores.
</t>
    </r>
    <r>
      <rPr>
        <b/>
        <sz val="12"/>
        <color rgb="FF00B050"/>
        <rFont val="Garamond"/>
        <family val="1"/>
      </rPr>
      <t>Techaukapyr</t>
    </r>
    <r>
      <rPr>
        <b/>
        <sz val="12"/>
        <color rgb="FF00B050"/>
        <rFont val="Calibri"/>
        <family val="2"/>
      </rPr>
      <t>ã</t>
    </r>
    <r>
      <rPr>
        <b/>
        <sz val="9.6"/>
        <color rgb="FF00B050"/>
        <rFont val="Garamond"/>
        <family val="1"/>
      </rPr>
      <t xml:space="preserve"> Papapy.</t>
    </r>
  </si>
  <si>
    <r>
      <t xml:space="preserve">Descripción del Indicador misional.
</t>
    </r>
    <r>
      <rPr>
        <b/>
        <sz val="11"/>
        <color rgb="FFFF0000"/>
        <rFont val="Garamond"/>
        <family val="1"/>
      </rPr>
      <t xml:space="preserve"> </t>
    </r>
    <r>
      <rPr>
        <b/>
        <sz val="11"/>
        <color rgb="FF00B050"/>
        <rFont val="Garamond"/>
        <family val="1"/>
      </rPr>
      <t>Tembiapotee Techaukapyr</t>
    </r>
    <r>
      <rPr>
        <b/>
        <sz val="11"/>
        <color rgb="FF00B050"/>
        <rFont val="Calibri"/>
        <family val="2"/>
      </rPr>
      <t>ã Ñemyesakã</t>
    </r>
  </si>
  <si>
    <r>
      <t xml:space="preserve">Enlace.
</t>
    </r>
    <r>
      <rPr>
        <b/>
        <sz val="12"/>
        <color rgb="FF00B050"/>
        <rFont val="Garamond"/>
        <family val="1"/>
      </rPr>
      <t>Joajuha</t>
    </r>
  </si>
  <si>
    <t xml:space="preserve">(Ko'ápe ikatu emoĩve marandu ha eiporu ta'ãnga emyesakãve hag̃ua) </t>
  </si>
  <si>
    <r>
      <t xml:space="preserve">Ambito de Aplicación.
</t>
    </r>
    <r>
      <rPr>
        <b/>
        <sz val="12"/>
        <color rgb="FF00B050"/>
        <rFont val="Garamond"/>
        <family val="1"/>
      </rPr>
      <t>Tenda Ojeporuhápe</t>
    </r>
    <r>
      <rPr>
        <b/>
        <sz val="9.6"/>
        <color theme="1"/>
        <rFont val="Garamond"/>
        <family val="1"/>
      </rPr>
      <t xml:space="preserve"> </t>
    </r>
    <r>
      <rPr>
        <b/>
        <sz val="12"/>
        <color theme="1"/>
        <rFont val="Garamond"/>
        <family val="1"/>
      </rPr>
      <t xml:space="preserve">
</t>
    </r>
  </si>
  <si>
    <r>
      <t xml:space="preserve">Cantidad de Riesgos detectados.
</t>
    </r>
    <r>
      <rPr>
        <b/>
        <sz val="12"/>
        <color rgb="FF00B050"/>
        <rFont val="Garamond"/>
        <family val="1"/>
      </rPr>
      <t>Apañu</t>
    </r>
    <r>
      <rPr>
        <b/>
        <sz val="12"/>
        <color rgb="FF00B050"/>
        <rFont val="Calibri"/>
        <family val="2"/>
      </rPr>
      <t>ã</t>
    </r>
    <r>
      <rPr>
        <b/>
        <sz val="12"/>
        <color rgb="FF00B050"/>
        <rFont val="Garamond"/>
        <family val="1"/>
      </rPr>
      <t>i Jehapejokorã Ojejuhúva.</t>
    </r>
    <r>
      <rPr>
        <b/>
        <sz val="12"/>
        <color theme="1"/>
        <rFont val="Garamond"/>
        <family val="1"/>
      </rPr>
      <t xml:space="preserve">
</t>
    </r>
  </si>
  <si>
    <r>
      <t xml:space="preserve">Descripción del Riesgo de corrupción.
</t>
    </r>
    <r>
      <rPr>
        <b/>
        <sz val="12"/>
        <color rgb="FFFF0000"/>
        <rFont val="Garamond"/>
        <family val="1"/>
      </rPr>
      <t xml:space="preserve"> </t>
    </r>
    <r>
      <rPr>
        <b/>
        <sz val="12"/>
        <color rgb="FF00B050"/>
        <rFont val="Garamond"/>
        <family val="1"/>
      </rPr>
      <t>Tekomar</t>
    </r>
    <r>
      <rPr>
        <b/>
        <sz val="12"/>
        <color rgb="FF00B050"/>
        <rFont val="Calibri"/>
        <family val="2"/>
      </rPr>
      <t>ã</t>
    </r>
    <r>
      <rPr>
        <b/>
        <sz val="9.6"/>
        <color rgb="FF00B050"/>
        <rFont val="Garamond"/>
        <family val="1"/>
      </rPr>
      <t xml:space="preserve"> </t>
    </r>
    <r>
      <rPr>
        <b/>
        <sz val="12"/>
        <color rgb="FF00B050"/>
        <rFont val="Garamond"/>
        <family val="1"/>
      </rPr>
      <t>Apañu</t>
    </r>
    <r>
      <rPr>
        <b/>
        <sz val="12"/>
        <color rgb="FF00B050"/>
        <rFont val="Calibri"/>
        <family val="2"/>
      </rPr>
      <t>ã</t>
    </r>
    <r>
      <rPr>
        <b/>
        <sz val="9.6"/>
        <color rgb="FF00B050"/>
        <rFont val="Garamond"/>
        <family val="1"/>
      </rPr>
      <t>i</t>
    </r>
    <r>
      <rPr>
        <b/>
        <sz val="12"/>
        <color rgb="FF00B050"/>
        <rFont val="Garamond"/>
        <family val="1"/>
      </rPr>
      <t xml:space="preserve"> Ñemohende'a Ñemyesakã  </t>
    </r>
    <r>
      <rPr>
        <b/>
        <sz val="12"/>
        <color theme="1"/>
        <rFont val="Garamond"/>
        <family val="1"/>
      </rPr>
      <t xml:space="preserve">
</t>
    </r>
  </si>
  <si>
    <r>
      <t xml:space="preserve">Medidas de mitigación.
</t>
    </r>
    <r>
      <rPr>
        <b/>
        <sz val="12"/>
        <color rgb="FF00B050"/>
        <rFont val="Garamond"/>
        <family val="1"/>
      </rPr>
      <t>Jehapejokorã ojeporúva</t>
    </r>
    <r>
      <rPr>
        <b/>
        <sz val="12"/>
        <color rgb="FFFF0000"/>
        <rFont val="Garamond"/>
        <family val="1"/>
      </rPr>
      <t xml:space="preserve">. </t>
    </r>
    <r>
      <rPr>
        <b/>
        <sz val="12"/>
        <color theme="1"/>
        <rFont val="Garamond"/>
        <family val="1"/>
      </rPr>
      <t xml:space="preserve">
</t>
    </r>
  </si>
  <si>
    <r>
      <t xml:space="preserve">Enlace Evidencias.
</t>
    </r>
    <r>
      <rPr>
        <b/>
        <sz val="12"/>
        <color rgb="FF00B050"/>
        <rFont val="Garamond"/>
        <family val="1"/>
      </rPr>
      <t>Techaukapy Joajuha</t>
    </r>
    <r>
      <rPr>
        <b/>
        <sz val="12"/>
        <color theme="1"/>
        <rFont val="Garamond"/>
        <family val="1"/>
      </rPr>
      <t xml:space="preserve">
</t>
    </r>
  </si>
  <si>
    <r>
      <t xml:space="preserve">Ticket Numero
</t>
    </r>
    <r>
      <rPr>
        <b/>
        <sz val="12"/>
        <color rgb="FF00B050"/>
        <rFont val="Garamond"/>
        <family val="1"/>
      </rPr>
      <t xml:space="preserve"> Kuatia Papapy</t>
    </r>
  </si>
  <si>
    <r>
      <t xml:space="preserve">Fecha Ingreso
</t>
    </r>
    <r>
      <rPr>
        <b/>
        <sz val="12"/>
        <color rgb="FF00B050"/>
        <rFont val="Garamond"/>
        <family val="1"/>
      </rPr>
      <t>Arange Oikeha</t>
    </r>
  </si>
  <si>
    <r>
      <t xml:space="preserve">Estado.
</t>
    </r>
    <r>
      <rPr>
        <b/>
        <sz val="12"/>
        <color rgb="FF00B050"/>
        <rFont val="Garamond"/>
        <family val="1"/>
      </rPr>
      <t>O</t>
    </r>
    <r>
      <rPr>
        <b/>
        <sz val="12"/>
        <color rgb="FF00B050"/>
        <rFont val="Calibri"/>
        <family val="2"/>
      </rPr>
      <t>ĩ</t>
    </r>
    <r>
      <rPr>
        <b/>
        <sz val="9.6"/>
        <color rgb="FF00B050"/>
        <rFont val="Garamond"/>
        <family val="1"/>
      </rPr>
      <t>háicha</t>
    </r>
  </si>
  <si>
    <r>
      <t xml:space="preserve">Enlace Portal de Denuncias de la SENAC.
</t>
    </r>
    <r>
      <rPr>
        <b/>
        <sz val="12"/>
        <color rgb="FFFF0000"/>
        <rFont val="Garamond"/>
        <family val="1"/>
      </rPr>
      <t xml:space="preserve"> </t>
    </r>
    <r>
      <rPr>
        <b/>
        <sz val="12"/>
        <color rgb="FF00B050"/>
        <rFont val="Garamond"/>
        <family val="1"/>
      </rPr>
      <t>SENAC marandurenda Denuncia rehegua  mbojoaju.</t>
    </r>
  </si>
  <si>
    <r>
      <t xml:space="preserve">Auditorias Financieras. </t>
    </r>
    <r>
      <rPr>
        <b/>
        <sz val="12"/>
        <color rgb="FF00B050"/>
        <rFont val="Garamond"/>
        <family val="1"/>
      </rPr>
      <t>Mañangapy Viru jeporu</t>
    </r>
  </si>
  <si>
    <r>
      <t xml:space="preserve">Nro. Informe.
</t>
    </r>
    <r>
      <rPr>
        <b/>
        <sz val="12"/>
        <color rgb="FF00B050"/>
        <rFont val="Garamond"/>
        <family val="1"/>
      </rPr>
      <t>Maranduhai Papapy</t>
    </r>
  </si>
  <si>
    <r>
      <t xml:space="preserve">Fecha - </t>
    </r>
    <r>
      <rPr>
        <b/>
        <sz val="11"/>
        <color rgb="FF00B050"/>
        <rFont val="Garamond"/>
        <family val="1"/>
      </rPr>
      <t>Arange.</t>
    </r>
  </si>
  <si>
    <r>
      <t>Descripción.</t>
    </r>
    <r>
      <rPr>
        <b/>
        <sz val="12"/>
        <color rgb="FF00B050"/>
        <rFont val="Garamond"/>
        <family val="1"/>
      </rPr>
      <t xml:space="preserve"> Mba'épa</t>
    </r>
  </si>
  <si>
    <r>
      <t xml:space="preserve">Evidencia (Enlace Ley 5282/14)
</t>
    </r>
    <r>
      <rPr>
        <b/>
        <sz val="12"/>
        <color rgb="FF00B050"/>
        <rFont val="Garamond"/>
        <family val="1"/>
      </rPr>
      <t>Techaukapy (Embojuaju Léi 5282/14 rehe)</t>
    </r>
  </si>
  <si>
    <r>
      <t xml:space="preserve">Auditorias de Gestión. 
</t>
    </r>
    <r>
      <rPr>
        <b/>
        <sz val="12"/>
        <color rgb="FF00B050"/>
        <rFont val="Garamond"/>
        <family val="1"/>
      </rPr>
      <t xml:space="preserve"> Mañangapy Ñembohape.</t>
    </r>
  </si>
  <si>
    <r>
      <t xml:space="preserve">Fecha. </t>
    </r>
    <r>
      <rPr>
        <b/>
        <sz val="11"/>
        <color rgb="FF00B050"/>
        <rFont val="Garamond"/>
        <family val="1"/>
      </rPr>
      <t>Arange.</t>
    </r>
  </si>
  <si>
    <r>
      <t>Descripción.</t>
    </r>
    <r>
      <rPr>
        <b/>
        <sz val="12"/>
        <color rgb="FFFF0000"/>
        <rFont val="Garamond"/>
        <family val="1"/>
      </rPr>
      <t xml:space="preserve"> </t>
    </r>
    <r>
      <rPr>
        <b/>
        <sz val="12"/>
        <color rgb="FF00B050"/>
        <rFont val="Garamond"/>
        <family val="1"/>
      </rPr>
      <t>Mba'épa.</t>
    </r>
  </si>
  <si>
    <r>
      <t xml:space="preserve">Auditorías Externas. </t>
    </r>
    <r>
      <rPr>
        <b/>
        <sz val="12"/>
        <color rgb="FF00B050"/>
        <rFont val="Garamond"/>
        <family val="1"/>
      </rPr>
      <t>Mañangapy Okapegua.</t>
    </r>
  </si>
  <si>
    <r>
      <t xml:space="preserve">Descripción. </t>
    </r>
    <r>
      <rPr>
        <b/>
        <sz val="12"/>
        <color rgb="FF00B050"/>
        <rFont val="Garamond"/>
        <family val="1"/>
      </rPr>
      <t>Mba'épa</t>
    </r>
  </si>
  <si>
    <r>
      <t xml:space="preserve">Evidencia (Enlace Ley 5282/14).
</t>
    </r>
    <r>
      <rPr>
        <b/>
        <sz val="12"/>
        <color rgb="FF00B050"/>
        <rFont val="Garamond"/>
        <family val="1"/>
      </rPr>
      <t>Techaukapy (Embojuaju Léi 5282/14 rehe)</t>
    </r>
  </si>
  <si>
    <r>
      <t xml:space="preserve">Nro. Informe
</t>
    </r>
    <r>
      <rPr>
        <b/>
        <sz val="12"/>
        <color rgb="FF00B050"/>
        <rFont val="Garamond"/>
        <family val="1"/>
      </rPr>
      <t>Maranduhai Papapy</t>
    </r>
  </si>
  <si>
    <r>
      <t>Fecha.</t>
    </r>
    <r>
      <rPr>
        <b/>
        <sz val="11"/>
        <color rgb="FFFF0000"/>
        <rFont val="Garamond"/>
        <family val="1"/>
      </rPr>
      <t xml:space="preserve"> </t>
    </r>
    <r>
      <rPr>
        <b/>
        <sz val="11"/>
        <color rgb="FF00B050"/>
        <rFont val="Garamond"/>
        <family val="1"/>
      </rPr>
      <t>Arange.</t>
    </r>
  </si>
  <si>
    <r>
      <t xml:space="preserve">Otros tipos de Auditoria.
</t>
    </r>
    <r>
      <rPr>
        <b/>
        <sz val="12"/>
        <color rgb="FF00B050"/>
        <rFont val="Garamond"/>
        <family val="1"/>
      </rPr>
      <t>Ambueichagua Mañangapy.</t>
    </r>
  </si>
  <si>
    <r>
      <t>Descripción.</t>
    </r>
    <r>
      <rPr>
        <b/>
        <sz val="12"/>
        <color rgb="FFFF0000"/>
        <rFont val="Garamond"/>
        <family val="1"/>
      </rPr>
      <t xml:space="preserve"> </t>
    </r>
    <r>
      <rPr>
        <b/>
        <sz val="12"/>
        <color rgb="FF00B050"/>
        <rFont val="Garamond"/>
        <family val="1"/>
      </rPr>
      <t>Mba'épa</t>
    </r>
  </si>
  <si>
    <r>
      <t xml:space="preserve">Planes de Mejoramiento elaborados en el Trimestre.
</t>
    </r>
    <r>
      <rPr>
        <b/>
        <sz val="12"/>
        <color rgb="FF00B050"/>
        <rFont val="Garamond"/>
        <family val="1"/>
      </rPr>
      <t>Tembiapopor</t>
    </r>
    <r>
      <rPr>
        <b/>
        <sz val="12"/>
        <color rgb="FF00B050"/>
        <rFont val="Calibri"/>
        <family val="2"/>
      </rPr>
      <t>ã</t>
    </r>
    <r>
      <rPr>
        <b/>
        <sz val="9.6"/>
        <color rgb="FF00B050"/>
        <rFont val="Garamond"/>
        <family val="1"/>
      </rPr>
      <t>rã oñembosako'íva mbohapy jasýpe.</t>
    </r>
    <r>
      <rPr>
        <b/>
        <sz val="12"/>
        <color theme="1"/>
        <rFont val="Garamond"/>
        <family val="1"/>
      </rPr>
      <t xml:space="preserve">
</t>
    </r>
  </si>
  <si>
    <r>
      <t xml:space="preserve">Nro.
</t>
    </r>
    <r>
      <rPr>
        <b/>
        <sz val="12"/>
        <color rgb="FF00B050"/>
        <rFont val="Garamond"/>
        <family val="1"/>
      </rPr>
      <t>Papapy</t>
    </r>
  </si>
  <si>
    <r>
      <t xml:space="preserve">Fecha. </t>
    </r>
    <r>
      <rPr>
        <b/>
        <sz val="11"/>
        <color rgb="FF00B050"/>
        <rFont val="Garamond"/>
        <family val="1"/>
      </rPr>
      <t>Arange</t>
    </r>
  </si>
  <si>
    <r>
      <t xml:space="preserve">Informe de referencia
</t>
    </r>
    <r>
      <rPr>
        <b/>
        <sz val="12"/>
        <color rgb="FF00B050"/>
        <rFont val="Garamond"/>
        <family val="1"/>
      </rPr>
      <t>Marandu Tembiapo rehegua.</t>
    </r>
  </si>
  <si>
    <r>
      <t xml:space="preserve">Evidencia (Adjuntar Documento)
</t>
    </r>
    <r>
      <rPr>
        <b/>
        <sz val="12"/>
        <color rgb="FF00B050"/>
        <rFont val="Garamond"/>
        <family val="1"/>
      </rPr>
      <t>Techaukapy (Embojoapy</t>
    </r>
    <r>
      <rPr>
        <b/>
        <sz val="9.6"/>
        <color rgb="FF00B050"/>
        <rFont val="Garamond"/>
        <family val="1"/>
      </rPr>
      <t xml:space="preserve"> kuatiakuéra)</t>
    </r>
    <r>
      <rPr>
        <b/>
        <sz val="12"/>
        <color rgb="FF00B050"/>
        <rFont val="Garamond"/>
        <family val="1"/>
      </rPr>
      <t xml:space="preserve"> </t>
    </r>
  </si>
  <si>
    <r>
      <t xml:space="preserve">Periodo -   </t>
    </r>
    <r>
      <rPr>
        <b/>
        <sz val="12"/>
        <color rgb="FF00B050"/>
        <rFont val="Garamond"/>
        <family val="1"/>
      </rPr>
      <t>Ary'aty</t>
    </r>
  </si>
  <si>
    <r>
      <t xml:space="preserve">Calificación MECIP de la Contraloría General de la República (CGR)
</t>
    </r>
    <r>
      <rPr>
        <b/>
        <sz val="12"/>
        <color rgb="FF00B050"/>
        <rFont val="Garamond"/>
        <family val="1"/>
      </rPr>
      <t xml:space="preserve">MECIP ohepyme'êva'ekue </t>
    </r>
    <r>
      <rPr>
        <b/>
        <i/>
        <sz val="12"/>
        <color rgb="FF00B050"/>
        <rFont val="Garamond"/>
        <family val="1"/>
      </rPr>
      <t>Contraloría General de la República (CGR)</t>
    </r>
    <r>
      <rPr>
        <b/>
        <sz val="12"/>
        <color rgb="FF00B050"/>
        <rFont val="Garamond"/>
        <family val="1"/>
      </rPr>
      <t xml:space="preserve"> </t>
    </r>
  </si>
  <si>
    <r>
      <t xml:space="preserve">"Somos una institución autónoma, facilitadora del comercio internacional, responsable de una eficiente recaudación de los tributos, investida de competencia para la aplicación de la legislación aduanera en la fiscalización y control del ingreso, egreso, circulación de mercaderías, medios de transportes, unidades de cargas, depósitos y personas, comprometidos con la rendición de cuentas al ciudadano para el desarrollo del país".                                                                                                                                                                                               Resolución DNA N° 978/2022.   
</t>
    </r>
    <r>
      <rPr>
        <b/>
        <sz val="12"/>
        <color rgb="FF00B050"/>
        <rFont val="Garamond"/>
        <family val="1"/>
      </rPr>
      <t>"</t>
    </r>
    <r>
      <rPr>
        <b/>
        <sz val="16"/>
        <color rgb="FF00B050"/>
        <rFont val="Garamond"/>
        <family val="1"/>
      </rPr>
      <t>Ore tetã remoĩmby ijehegui ipokatúva, ombohapéva ñemureko tetãita ndive, omba’apóva hekopete viru ñembyatýpe, oñemoĩva  léi  mba’erepyjoasa rehegua ojeporu  haĝua  hekopete, ojesareko añetéva mba’erepy oikéva, osẽva, mba’yru oguerúva, mba’éicha, máva ha moõpa oñeñangarekóta mba'erepy rehe,  ojepytasóva oikuaauka ha</t>
    </r>
    <r>
      <rPr>
        <sz val="16"/>
        <color rgb="FF00B050"/>
        <rFont val="Calibri"/>
        <family val="2"/>
      </rPr>
      <t>ĝ</t>
    </r>
    <r>
      <rPr>
        <b/>
        <sz val="16"/>
        <color rgb="FF00B050"/>
        <rFont val="Garamond"/>
        <family val="1"/>
      </rPr>
      <t>ua tembiapoita</t>
    </r>
    <r>
      <rPr>
        <b/>
        <sz val="14"/>
        <color rgb="FF00B050"/>
        <rFont val="Garamond"/>
        <family val="1"/>
      </rPr>
      <t xml:space="preserve"> </t>
    </r>
    <r>
      <rPr>
        <b/>
        <sz val="16"/>
        <color rgb="FF00B050"/>
        <rFont val="Garamond"/>
        <family val="1"/>
      </rPr>
      <t>Tet</t>
    </r>
    <r>
      <rPr>
        <sz val="16"/>
        <color rgb="FF00B050"/>
        <rFont val="Calibri"/>
        <family val="2"/>
      </rPr>
      <t>ã</t>
    </r>
    <r>
      <rPr>
        <b/>
        <sz val="16"/>
        <color rgb="FF00B050"/>
        <rFont val="Garamond"/>
        <family val="1"/>
      </rPr>
      <t xml:space="preserve">yguakuérape okakuaa haĝua ñane </t>
    </r>
    <r>
      <rPr>
        <sz val="16"/>
        <color rgb="FF00B050"/>
        <rFont val="Garamond"/>
        <family val="1"/>
      </rPr>
      <t>R</t>
    </r>
    <r>
      <rPr>
        <b/>
        <sz val="16"/>
        <color rgb="FF00B050"/>
        <rFont val="Garamond"/>
        <family val="1"/>
      </rPr>
      <t>etã</t>
    </r>
    <r>
      <rPr>
        <b/>
        <sz val="14"/>
        <color rgb="FF00B050"/>
        <rFont val="Calibri"/>
        <family val="2"/>
      </rPr>
      <t>".</t>
    </r>
    <r>
      <rPr>
        <b/>
        <sz val="16"/>
        <color rgb="FF00B050"/>
        <rFont val="Garamond"/>
        <family val="1"/>
      </rPr>
      <t xml:space="preserve">   
Tembiapoukapy DNA P</t>
    </r>
    <r>
      <rPr>
        <b/>
        <vertAlign val="superscript"/>
        <sz val="16"/>
        <color rgb="FF00B050"/>
        <rFont val="Garamond"/>
        <family val="1"/>
      </rPr>
      <t>py</t>
    </r>
    <r>
      <rPr>
        <b/>
        <sz val="16"/>
        <color rgb="FF00B050"/>
        <rFont val="Garamond"/>
        <family val="1"/>
      </rPr>
      <t>978/2022-pe.</t>
    </r>
  </si>
  <si>
    <r>
      <t xml:space="preserve">2.1. Resolución de Aprobación y Anexo de Plan de Rendición de Cuentas.
</t>
    </r>
    <r>
      <rPr>
        <b/>
        <u/>
        <sz val="13"/>
        <color rgb="FF00B050"/>
        <rFont val="Garamond"/>
        <family val="1"/>
      </rPr>
      <t>2.1. Apoukapy Omoneĩva ha Aponde'a Tembiapo Jehechauka Tet</t>
    </r>
    <r>
      <rPr>
        <b/>
        <u/>
        <sz val="13"/>
        <color rgb="FF00B050"/>
        <rFont val="Calibri"/>
        <family val="2"/>
      </rPr>
      <t>ãyguápe  Mbojoapy.</t>
    </r>
  </si>
  <si>
    <t>https://www.aduana.gov.py/Rendicion%20de%20Cuentas/Plan-de-Rendicion-de-Cuentas-al-Ciudadano-2023-2028.pdf</t>
  </si>
  <si>
    <t>Matriz de Información de Rendición de Cuentas al Ciudadano</t>
  </si>
  <si>
    <t>Se ha realizado la traducción de los títulos y sub títulos de apartados de las informaciones de Rendición de Cuentas al Ciudadano de la Dirección Nacional de Aduanas</t>
  </si>
  <si>
    <t>https://www.aduana.gov.py/Rendicion%20de%20Cuentas/Informe-Final-Mapa-Riesgos-Corrupcion-DNA.pdf</t>
  </si>
  <si>
    <t>16 riesgos detectados</t>
  </si>
  <si>
    <t>37 Acciones para erradicar o mitigar los riesgos de corrupción</t>
  </si>
  <si>
    <t>Dirección Nacional de Aduanas</t>
  </si>
  <si>
    <t>Se seleccionó un proceso "Fiscalización, control y seguridad de la cadena logística" considerado como el más importantes de analizar, con sus correspondientes sub procesos. En total fueron analizados 8 sub procesos.</t>
  </si>
  <si>
    <t>CAR (CENTRO DE ATENCIÓN Y RECLAMOS)</t>
  </si>
  <si>
    <t>Denuncia por supuestos hechos de corrupción cometido por funcionarios de la DNA</t>
  </si>
  <si>
    <t>Denuncia por supuesta coima</t>
  </si>
  <si>
    <t>ninguna investigacion a funcionarios en los sonados casos de contenedores que calleron con droga en europa</t>
  </si>
  <si>
    <t>Denuncia por supuestas infracciones a leyes especiales</t>
  </si>
  <si>
    <t>Nomina de funcionarios afectados por irregularidades en asistencia</t>
  </si>
  <si>
    <t>Denuncia por mala utilización de vehiculos de la DNA</t>
  </si>
  <si>
    <t>Intervencion conjunta de la unidad especializada en delitos económicos y anticorrupcion n°5 y la direccion nacional de aduanas por supuestos hechos de corrupción, cohecho pasivo agravado, extorsión y asociacion criminal</t>
  </si>
  <si>
    <t>Denuncia anónima por supuestos hechos de corrupción</t>
  </si>
  <si>
    <t>Denuncia por supuesto hecho de corrupción cometido por funcionarios de la DNA</t>
  </si>
  <si>
    <t>Denuncia por supuesta infracción a leyes especiales y mal procedimiento</t>
  </si>
  <si>
    <t>Denuncia por supuestas infracciones a leyes especiales por parte de funcionarios de la DTIC</t>
  </si>
  <si>
    <t>Recomendación realizada</t>
  </si>
  <si>
    <t>Iniciada</t>
  </si>
  <si>
    <t>Acumulado. Iniciada</t>
  </si>
  <si>
    <t>Desestimada</t>
  </si>
  <si>
    <t>Sumario Administrativo y Causa Penal</t>
  </si>
  <si>
    <t>https://denuncias.gov.py/portal-publico</t>
  </si>
  <si>
    <t>Plan de Capacitación y Socialización de los instrumentos de Integridad, Transparencia y Anticorrupción a funcionarios de la DNA</t>
  </si>
  <si>
    <t>https://www.aduana.gov.py/?p=16927</t>
  </si>
  <si>
    <t>Robo de indumentaria en Aeropuerto Asunción</t>
  </si>
  <si>
    <t>Respondido</t>
  </si>
  <si>
    <t>https://secure.aduana.gov.py/sqr/quejas/consultaQuejas.seam?initVar=INIT&amp;conversationPropagation=begin</t>
  </si>
  <si>
    <t>Contrabando</t>
  </si>
  <si>
    <t>Documentación parada en aduanas</t>
  </si>
  <si>
    <t>MALTRATO</t>
  </si>
  <si>
    <t>FUNCIONARIAS CON MALA FUNCION</t>
  </si>
  <si>
    <t xml:space="preserve">Soborno	</t>
  </si>
  <si>
    <t>ADUANA EMPLEA A MUJER CHANTAJISTA/LADRONA</t>
  </si>
  <si>
    <r>
      <t xml:space="preserve">Enlace Portal  SQR.
</t>
    </r>
    <r>
      <rPr>
        <b/>
        <sz val="12"/>
        <color rgb="FFFF0000"/>
        <rFont val="Garamond"/>
        <family val="1"/>
      </rPr>
      <t xml:space="preserve"> </t>
    </r>
    <r>
      <rPr>
        <b/>
        <sz val="12"/>
        <color rgb="FF00B050"/>
        <rFont val="Garamond"/>
        <family val="1"/>
      </rPr>
      <t>SQR marandurenda Denuncia rehegua  mbojoaju.</t>
    </r>
  </si>
  <si>
    <t>Twitter</t>
  </si>
  <si>
    <t>@aduanapy</t>
  </si>
  <si>
    <t>Dirección de Gabinete -  Secretaría de Relaciones Públicas</t>
  </si>
  <si>
    <t>https://twitter.com/aduanapy</t>
  </si>
  <si>
    <t>Facebook</t>
  </si>
  <si>
    <t>Aduana Paraguay</t>
  </si>
  <si>
    <t>Instagram</t>
  </si>
  <si>
    <t>@aduana.py</t>
  </si>
  <si>
    <t>https://www.instagram.com/aduana.py/</t>
  </si>
  <si>
    <t>Youtube</t>
  </si>
  <si>
    <t>@AduanaParaguay</t>
  </si>
  <si>
    <t>https://www.youtube.com/@AduanaParaguay</t>
  </si>
  <si>
    <t>SQR</t>
  </si>
  <si>
    <t>Sistema de Quejas y Reclamos</t>
  </si>
  <si>
    <t>https://secure.aduana.gov.py/sqr/home.seam</t>
  </si>
  <si>
    <t>Página Web Institucional</t>
  </si>
  <si>
    <t>https://www.aduana.gov.py/</t>
  </si>
  <si>
    <t>DAI_DCAF N° 01/2023</t>
  </si>
  <si>
    <t>Análisis y revisión de la solicitud de ampliación del Contrato N° 78/2021 Construcción de la Administración de Audana de Saltos del Guairá - ID 389801.-</t>
  </si>
  <si>
    <t>https://www.aduana.gov.py/?page_id=1145</t>
  </si>
  <si>
    <t>DAI_DCAF N° 03/2023</t>
  </si>
  <si>
    <t>Auditoría Financiera - Estados Financieros y Patrimoniales de la Dirección Nacional de Aduanas al 31 de diciembre de 2022.-</t>
  </si>
  <si>
    <t>DAI_DCAF  N° 07/2023</t>
  </si>
  <si>
    <t>Análisis y revisión de la solicitud de ampliación del contrato N° 67/2022 Construcción de Puesto de Aduana de Km 60 Alto Paraná - ID 407.180.-</t>
  </si>
  <si>
    <t>DAI_DCAF N° 10/2023</t>
  </si>
  <si>
    <t>Análisis y revisión de la solicitud de ampliación de plazo del Contrato N° 67/2022 Construcción de Puesto de Aduana en Km 60 Alto Paraná - ID 407.180.-</t>
  </si>
  <si>
    <t>DAI_DCAF N° 02/2023</t>
  </si>
  <si>
    <t>Evaluación del Art. 41 de la Ley N° 2051 de Contrataciones Públicas. - 2do. Semestre 2022.-</t>
  </si>
  <si>
    <t>DAI_DCAF N° 11/2023</t>
  </si>
  <si>
    <t>Evaluación del Art. 41 de la Ley N° 2051 de Contrataciones Públicas - Informe complementario - 2do. Semestre 2022 - diciembre.-</t>
  </si>
  <si>
    <t>Resolución CGR N° 588/2021 - Art. 1°, Numeral 24.</t>
  </si>
  <si>
    <t>Res. CGR N° 588/2021 Por la cual se amplía el Artículo 1°, Numerales 21 y 24 de la Resolución CGR N° 487/21 Por la cual se aprueba la realización de Fiscalizaciones Especiales Inmediatas (FEI) a determinados entes sujetos de control, y se establecen los procedimientos a ser palicados con relación al desarrollo de dichas actividades de control, en cuyo Art. 1° Numeral 24, se dispuso la realización de una FEI a la Dirección Nacional de Aduanas - Ejercicios Fiscales 2020 y 2021.-</t>
  </si>
  <si>
    <t>DAI_DSA N° 04/2023</t>
  </si>
  <si>
    <t>Seguimiento y Monitoreo al desarrollo del Plan de Trabajo MECIP:2015 - Año 2022.-</t>
  </si>
  <si>
    <t>DAI_DSA N° 05/2023</t>
  </si>
  <si>
    <t>Evaluación del Nivel de Madurez del Sistema de Control Interno MECIP:2015 - DNA - Año 2022.- (CGR)</t>
  </si>
  <si>
    <t>DAI_DSA N° 06/2023</t>
  </si>
  <si>
    <t>Evaluación del Nivel de Madurez del Sistema de Control Interno MECIP:2015 - DNA - Año 2022.- (AGPE)</t>
  </si>
  <si>
    <t>DAI_DCAF N° 08/2023</t>
  </si>
  <si>
    <t>Rendición de Cuentas Fondo Fijo/Caja Chica - mes de enero 2023.-</t>
  </si>
  <si>
    <t>DAI_DCAF N° 09/2023</t>
  </si>
  <si>
    <t>Rendición de Cuentas Fondo Fijo/Caja Chica - mes de febrero 2023.-</t>
  </si>
  <si>
    <t>Res. CGR N° 588/2021</t>
  </si>
  <si>
    <t>Su estado será informado en el seguimiento correspondiente al primer trimestre 2023.-</t>
  </si>
  <si>
    <t>Nota CGR N° 5945/2022</t>
  </si>
  <si>
    <t>Evaluación del Nivel de Madurez del Sistema de Control Interno de la DNA - Año 2022.-</t>
  </si>
  <si>
    <t>DAI_DCSI_DCPA N° 37/2022</t>
  </si>
  <si>
    <t>Auditoría especializada - Verificar y Evaluar Sistemas Asociados a la Dirección de Fiscalización.</t>
  </si>
  <si>
    <t>DAI_DCPA N° 40/2022</t>
  </si>
  <si>
    <t>Proceso de reverificación de declaraciones aduaneras y otras verificaciones.</t>
  </si>
  <si>
    <t>DAI_DCPA N° 41/2022</t>
  </si>
  <si>
    <t>Proceso de control a posteriori de declaraciones aduaneras.</t>
  </si>
  <si>
    <t>DAI_DCAF N° 42/2022</t>
  </si>
  <si>
    <t>Auditoría financiera - Ejecución presupuestaria O.G. 361 Combustibles - 2° Semestre 2021 - 1° Semestre 2022.</t>
  </si>
  <si>
    <t>DAI_DCAF N° 43/2022</t>
  </si>
  <si>
    <t>Auditoría de cumplminiento de las Políticas de Racionalización del Gasto correspondiente al 2do. Semestre 2021 y 1er. Semestre 2022.</t>
  </si>
  <si>
    <t>DAI_DCAF_DSA N° 46/2022</t>
  </si>
  <si>
    <t>Evaluación de las Políticas de Gestión de Talento Humano - Ejercicios Fiscales 2021 - 2022.</t>
  </si>
  <si>
    <r>
      <t>Recaudación Acumulada en miles de millones de Gs.</t>
    </r>
    <r>
      <rPr>
        <sz val="11"/>
        <color theme="1"/>
        <rFont val="Calibri"/>
        <family val="2"/>
        <scheme val="minor"/>
      </rPr>
      <t xml:space="preserve"> </t>
    </r>
  </si>
  <si>
    <t xml:space="preserve">          Enero - Marzo / 2017 al 2023</t>
  </si>
  <si>
    <r>
      <t xml:space="preserve">Fuente: </t>
    </r>
    <r>
      <rPr>
        <sz val="9"/>
        <color theme="1"/>
        <rFont val="Times New Roman"/>
        <family val="1"/>
      </rPr>
      <t>Dirección TIC - SOFIA.</t>
    </r>
  </si>
  <si>
    <t>Link Informe de Recaudación - Enero 2023:</t>
  </si>
  <si>
    <t>Link Informe de Recaudación - Febrero 2023:</t>
  </si>
  <si>
    <t>Link Informe de Recaudación - Marzo 2023:</t>
  </si>
  <si>
    <t xml:space="preserve">https://www.aduana.gov.py/?p=16267 </t>
  </si>
  <si>
    <t xml:space="preserve">https://www.aduana.gov.py/?p=16529 </t>
  </si>
  <si>
    <t xml:space="preserve">https://www.aduana.gov.py/?p=16888 </t>
  </si>
  <si>
    <r>
      <rPr>
        <u/>
        <sz val="12"/>
        <color theme="1"/>
        <rFont val="Garamond"/>
        <family val="1"/>
      </rPr>
      <t>Facilitación de Comercio.</t>
    </r>
    <r>
      <rPr>
        <sz val="12"/>
        <color theme="1"/>
        <rFont val="Garamond"/>
        <family val="1"/>
      </rPr>
      <t xml:space="preserve"> </t>
    </r>
    <r>
      <rPr>
        <i/>
        <sz val="12"/>
        <color theme="1"/>
        <rFont val="Garamond"/>
        <family val="1"/>
      </rPr>
      <t>Certificación de Operadores como Operador Economico Autorizado OEA.</t>
    </r>
    <r>
      <rPr>
        <sz val="12"/>
        <color theme="1"/>
        <rFont val="Garamond"/>
        <family val="1"/>
      </rPr>
      <t xml:space="preserve"> </t>
    </r>
    <r>
      <rPr>
        <b/>
        <sz val="12"/>
        <color theme="1"/>
        <rFont val="Garamond"/>
        <family val="1"/>
      </rPr>
      <t>Indicador:</t>
    </r>
    <r>
      <rPr>
        <sz val="12"/>
        <color theme="1"/>
        <rFont val="Garamond"/>
        <family val="1"/>
      </rPr>
      <t xml:space="preserve"> % de Resoluciones emitidas favorablemente. Cantidad de solicitudes ingresadas / Cantidad de Resoluciones finiquitadas) * 100 </t>
    </r>
  </si>
  <si>
    <t>PROVISION Y COLOCACION DE DIVISORIAS TIPO MAMPARAS DESMONTABLES Y MONTABLES PARA EQUIPAMIENTO DEL NUEVO EDIFICIO DNA 2 LITORAL</t>
  </si>
  <si>
    <t>RICSOFAN S.A.</t>
  </si>
  <si>
    <t>EJECUCION</t>
  </si>
  <si>
    <t>https://www.contrataciones.gov.py/licitaciones/adjudicacion/422519-provision-colocacion-divisorias-tipo-mamparas-desmontables-montables-equipamiento-nu-1/resumen-adjudicacion.html</t>
  </si>
  <si>
    <t>ENCUESTA DE SATISFACCIÓN DEL USUARIO DE LA DIRECCIÓN NACIONAL DE ADUANAS</t>
  </si>
  <si>
    <t>JOSE ANTONIO SALDIVAR MEZA</t>
  </si>
  <si>
    <t>https://www.contrataciones.gov.py/licitaciones/adjudicacion/423133-encuesta-satisfaccion-usuario-direccion-nacional-aduanas-1/resumen-adjudicacion.html</t>
  </si>
  <si>
    <t>Enero</t>
  </si>
  <si>
    <t>Reparación y mantenimiento del Depósito N°49 en gral, pinturas, revoques, readecuación eléctrica, arreglo de techo, provisión y colocación de estantes y cámara frigorífica.</t>
  </si>
  <si>
    <t>539.839.620 Gs.</t>
  </si>
  <si>
    <t>Mantenimiento y Mejoras en Depósito N°49 Alto Paraná - DNA</t>
  </si>
  <si>
    <t>Nov/Abril</t>
  </si>
  <si>
    <t>Construcción de la Habitacional de la Administración de Infante Rivarola con rampa de acceso para personas con capacidades diferentes, oficinas, cocina comedor para funcionarios, depósito, dormitorios y baños públicos sexados.</t>
  </si>
  <si>
    <t>953.206.325 Gs.</t>
  </si>
  <si>
    <t>Construcción de la Habitacional de la Administración de Infante Rivarola</t>
  </si>
  <si>
    <t>Ene/Jul</t>
  </si>
  <si>
    <t>Construcción del Depósito para alojamiento de las mercaderías incautadas de la Administración de Aduanas de Encarnación, como así también mantenimientos menores en la Administración y Habitacional. También consiste en la Construcción de la plataforma para escáner móvil para control de las mercaderías.</t>
  </si>
  <si>
    <t>1.673.999.968 Gs.</t>
  </si>
  <si>
    <t>Construcción del Depósito de Mercaderías y Plataforma para Escaner Móvil y Mantenimientos, Mejoras en la  Administración de Aduanas de Encarnación</t>
  </si>
  <si>
    <t>Contrucción del puesto de control con oficina, área de control, dormitorio, cocina y sanitarios.</t>
  </si>
  <si>
    <t>494.531.332 GS.</t>
  </si>
  <si>
    <t>Contrucción del puesto de control de KM 60 - Alto Paraná</t>
  </si>
  <si>
    <t>MES</t>
  </si>
  <si>
    <t>DESCRIPCIÓN</t>
  </si>
  <si>
    <t>MONTO</t>
  </si>
  <si>
    <t>OBJETIVOS</t>
  </si>
  <si>
    <t xml:space="preserve">En cuanto a la priorización de temas de la Rendición de Cuentas al Ciudadano, se da en torno a la naturaleza misional de la Dirección Nacional de Aduanas, como entidad recaudadora de tributos, facilitadora y fiscalizadora del comercio internacional, se consideró de suma relevancia informar a la ciudadanía constantemente sobre:
- Recaudaciones
- Ejecución financiera
- Gestión de lucha contra el contrabando y otros ilícitos aduaneros
- Actuaciones sumariales
- Gestión y avances en TICs
- Facilitación del Comercio Internacional
- Seguridad en la cadena logística
</t>
  </si>
  <si>
    <t>https://secure.aduana.gov.py/sqf/sChannel/eventosDeclaraciones.seam?initVar=S&amp;cid=121296</t>
  </si>
  <si>
    <t>100% de los Criterios Cumplidos</t>
  </si>
  <si>
    <t>https://www.sfp.gov.py/sfp/archivos/documentos/100_Enero_2023_d5lf7wr4.pdf</t>
  </si>
  <si>
    <t>100% de Cumplimiento</t>
  </si>
  <si>
    <t>https://transparencia.senac.gov.py/portal?institucion=67</t>
  </si>
  <si>
    <t>2 en Reconsideracion Atendida</t>
  </si>
  <si>
    <t>Link al Portal</t>
  </si>
  <si>
    <t>N/A</t>
  </si>
  <si>
    <t>7 en Curso</t>
  </si>
  <si>
    <r>
      <rPr>
        <b/>
        <sz val="10"/>
        <color theme="1"/>
        <rFont val="Calibri"/>
        <family val="2"/>
        <scheme val="minor"/>
      </rPr>
      <t>Actividad 2:</t>
    </r>
    <r>
      <rPr>
        <sz val="10"/>
        <color theme="1"/>
        <rFont val="Calibri"/>
        <family val="2"/>
        <scheme val="minor"/>
      </rPr>
      <t xml:space="preserve"> Gestión para la recaudación</t>
    </r>
  </si>
  <si>
    <t>Realizar el cobro efectivo de impuestos y tasas por operaciones de importación y exportación, de manera eficiente según lo dispuesto por la Ley.</t>
  </si>
  <si>
    <t>PVAA / ALCANCE NACIONAL</t>
  </si>
  <si>
    <t>A determinar conforme al Anexo B de la Resolución STP Nº 64/2023 - Cronograma de cumplimiento (17/04/23)</t>
  </si>
  <si>
    <r>
      <rPr>
        <b/>
        <sz val="10"/>
        <color theme="1"/>
        <rFont val="Calibri"/>
        <family val="2"/>
        <scheme val="minor"/>
      </rPr>
      <t>Actividad 3:</t>
    </r>
    <r>
      <rPr>
        <sz val="10"/>
        <color theme="1"/>
        <rFont val="Calibri"/>
        <family val="2"/>
        <scheme val="minor"/>
      </rPr>
      <t xml:space="preserve"> Controles en zona secundaria</t>
    </r>
  </si>
  <si>
    <t>Se refiere a las verificaciones para control realizados por la Dirección Nacional de Aduanas, fuera del recinto portuario y de la zona primaria</t>
  </si>
  <si>
    <r>
      <rPr>
        <b/>
        <sz val="10"/>
        <color theme="1"/>
        <rFont val="Calibri"/>
        <family val="2"/>
        <scheme val="minor"/>
      </rPr>
      <t>Actividad 4:</t>
    </r>
    <r>
      <rPr>
        <sz val="10"/>
        <color theme="1"/>
        <rFont val="Calibri"/>
        <family val="2"/>
        <scheme val="minor"/>
      </rPr>
      <t xml:space="preserve"> Controles en zona primaria</t>
    </r>
  </si>
  <si>
    <t>Control en zona primaria-IC04 Canal Rojo</t>
  </si>
  <si>
    <r>
      <rPr>
        <b/>
        <sz val="10"/>
        <color theme="1"/>
        <rFont val="Calibri"/>
        <family val="2"/>
        <scheme val="minor"/>
      </rPr>
      <t>Actividad 5:</t>
    </r>
    <r>
      <rPr>
        <sz val="10"/>
        <color theme="1"/>
        <rFont val="Calibri"/>
        <family val="2"/>
        <scheme val="minor"/>
      </rPr>
      <t xml:space="preserve"> Procesos de desaduanamiento</t>
    </r>
  </si>
  <si>
    <t>Procesamiento de despachos  IC04(canal verde y naranja)</t>
  </si>
  <si>
    <t>2,90 - Diseñado</t>
  </si>
  <si>
    <t>3,10 - Gestionado</t>
  </si>
  <si>
    <t>3,21 - Gestionado</t>
  </si>
  <si>
    <t>No Aplica (El Informe de la Contraloria se expedira en Agosto del 2023)</t>
  </si>
  <si>
    <t>PROYECTOS ESTRATÉGICOS Y OPERATIVOS - PEI 2019 - 2023</t>
  </si>
  <si>
    <t>PROYECTOS ESTRATÉGICOS PEI 2019 - 2023</t>
  </si>
  <si>
    <t>N-2 - NUEVO MODELO DE RIESGOS</t>
  </si>
  <si>
    <t>Desarrollar una estrategia de Gestión Integral de Riesgos como un nuevo modelo de riesgos, con un enfoque claro hacia la modernización y como manera efectiva de administrar el sistema aduanero a través de la visión integral e institucional; concentrando los esfuerzos en la identificación y análisis de los principales riesgos dentro del ciclo operativo y de control.</t>
  </si>
  <si>
    <t xml:space="preserve">Avance Esperado: 99%     </t>
  </si>
  <si>
    <t xml:space="preserve">Avance Real: 71%     </t>
  </si>
  <si>
    <t>N-3 - NORMATIVAS ACTUALIZADAS CON PROCESOS SIMPLIFICADOS E INFORMATIZADOS</t>
  </si>
  <si>
    <t>Lograr una modificación de la legislación aduanera que contemple las funciones de una aduana moderna que facilite el comercio internacional, fortalezca los controles y contribuya así con el bienestar de la sociedad, ejerciendo efectivamente una protección a la ciudadanía a través de sus acciones, todo ello volcado en procesos simplificados y agiles orientados al cumplimiento de las mejores prácticas, normas y procedimientos resultantes de acuerdos multilaterales, regionales y de otra naturaleza que sean vinculantes; con una verdadera cooperación interinstitucional que propenda una verdadera facilitación comercial.</t>
  </si>
  <si>
    <t xml:space="preserve">Avance Esperado: 94%     </t>
  </si>
  <si>
    <t>Avance Real: 10%</t>
  </si>
  <si>
    <t>N-4 - DISEÑO E IMPLEMENTACIÓN DE SISTEMA DE GESTIÓN POR RESULTADOS</t>
  </si>
  <si>
    <t>Permitir gestionar y evaluar el desempeño de la Institución en relación con la gestión de la misma y los fines para los cuales fue creada, además del cumplimiento de las acciones estratégicas definidas en el plan institucional alineado con los del Gobierno</t>
  </si>
  <si>
    <t xml:space="preserve">Avance Esperado: 100%     </t>
  </si>
  <si>
    <t>DNA/FUNCIONARIOS</t>
  </si>
  <si>
    <t>Avance Real: 94%</t>
  </si>
  <si>
    <t>N-6 - IMPLEMENTACIÓN DE MODELO INTEGRAL DE GESTION DEL TALENTO HUMANO Y DE REFORMA ORGANIZACIONAL</t>
  </si>
  <si>
    <t>Gestionar los talentos humanos de forma integral, sobre la base de cambios estructurales de funciones conferidas y con una visión estratégica, considerando la planificación, la organización y administración de los talentos humanos como primordial, desagregando sus componentes en los programas a ejecutarse: plan de carreras, planes de sucesión, selección e inducción, desarrollo y formación, compensaciones y beneficios, gestión del desempeño, además del bienestar.</t>
  </si>
  <si>
    <t xml:space="preserve">Avance Esperado: 97%     </t>
  </si>
  <si>
    <t>Avance Real: 54%</t>
  </si>
  <si>
    <t>N-7 - FORTALECIMIENTO DE LA INFRAESTRUCTURA INSTITUCIONAL</t>
  </si>
  <si>
    <t>Fortalecer la infraestructura institucional a través de la ejecución de acciones concretas que conlleven al mejoramiento de las mismas, con obras nuevas para paliar las que no existen y el perfeccionamiento de las existentes, con el ajuste correspondiente de la normativa existente y en reforzamiento de las disposiciones relacionadas con habilitación de los operadores del comercio internacional y en el cual la DNA tiene injerencia en dicha habilitación.</t>
  </si>
  <si>
    <t>Avance Real: 95%</t>
  </si>
  <si>
    <t>PROYECTO OPERATIVO PEI 2019 - 2023</t>
  </si>
  <si>
    <t>N-10 - FORTALECIMIENTO DEL CONTROL POSTERIOR</t>
  </si>
  <si>
    <t>Contribuir a que la Dirección Nacional de Aduanas a través del desarrollo e implementación de manuales y procedimiento llegue a la facilitación del comercio internacional, con el fortalecimiento del control posterior y de las auditorias, para una eficiente recaudación aduanera.</t>
  </si>
  <si>
    <t xml:space="preserve">Avance Esperado: 96%     </t>
  </si>
  <si>
    <t>Avance Real: 43%</t>
  </si>
  <si>
    <t>GRUPO</t>
  </si>
  <si>
    <t>DESCRIPCION</t>
  </si>
  <si>
    <t>PRESUPUESTO VIGENTE</t>
  </si>
  <si>
    <t>EJECUTADO</t>
  </si>
  <si>
    <t>SALDO</t>
  </si>
  <si>
    <t>% EJECUCIÓN PRESUPUESTARIA POR GRUPO</t>
  </si>
  <si>
    <t>SERVICIOS PERSONALES</t>
  </si>
  <si>
    <t>SERVICIOS NO PERSONALES</t>
  </si>
  <si>
    <t>BIENES DE CONSUMO E INSUMOS</t>
  </si>
  <si>
    <t>BIENES DE CAMBIO</t>
  </si>
  <si>
    <t>INVERSIÓN FISICA</t>
  </si>
  <si>
    <t>TRANSFERENCIAS</t>
  </si>
  <si>
    <t>OTROS GASTOS</t>
  </si>
  <si>
    <t>T O T A L  G E N E R A L:</t>
  </si>
  <si>
    <t>https://www.aduana.gov.py/5189/d/d2/Ejecuci%C3%B3n%20Presupuestaria%20de%20Gastos%20por%20Objeto%20del%20Gasto%20al%2031-03-2023.pdf</t>
  </si>
  <si>
    <t>EJECUCION FINANCIERA POR GRUPO DESDE EL 01/01/2023 AL 31/03/2023</t>
  </si>
  <si>
    <r>
      <rPr>
        <b/>
        <sz val="14"/>
        <color rgb="FF000000"/>
        <rFont val="Garamond"/>
        <family val="1"/>
      </rPr>
      <t>4.2. Participación y difusión en idioma Guaraní.</t>
    </r>
    <r>
      <rPr>
        <b/>
        <sz val="13"/>
        <color rgb="FF000000"/>
        <rFont val="Garamond"/>
        <family val="1"/>
      </rPr>
      <t xml:space="preserve">
</t>
    </r>
    <r>
      <rPr>
        <b/>
        <sz val="14"/>
        <color rgb="FF00B050"/>
        <rFont val="Garamond"/>
        <family val="1"/>
      </rPr>
      <t>4.2. Jeroike ha Ñemyasãi  Guarani Ñe'ẽme.</t>
    </r>
  </si>
  <si>
    <r>
      <t xml:space="preserve">4.3 Diagnostico "The Integrity app".
</t>
    </r>
    <r>
      <rPr>
        <b/>
        <u/>
        <sz val="13"/>
        <color rgb="FF00B050"/>
        <rFont val="Garamond"/>
        <family val="1"/>
      </rPr>
      <t>4,3   "The Integrity app" Ñehesa'ỹijo</t>
    </r>
  </si>
  <si>
    <r>
      <t xml:space="preserve">5- INDICADORES MISIONALES DE RENDICIÓN DE CUENTAS AL CIUDADANO.
</t>
    </r>
    <r>
      <rPr>
        <b/>
        <sz val="14"/>
        <color rgb="FFFF0000"/>
        <rFont val="Garamond"/>
        <family val="1"/>
      </rPr>
      <t>5-  TEMBIAPOTEE TECHAUKAPYR</t>
    </r>
    <r>
      <rPr>
        <b/>
        <sz val="14"/>
        <color rgb="FFFF0000"/>
        <rFont val="Calibri"/>
        <family val="2"/>
      </rPr>
      <t>Ã</t>
    </r>
    <r>
      <rPr>
        <b/>
        <sz val="11.2"/>
        <color rgb="FFFF0000"/>
        <rFont val="Garamond"/>
        <family val="1"/>
      </rPr>
      <t xml:space="preserve">  </t>
    </r>
    <r>
      <rPr>
        <b/>
        <sz val="14"/>
        <color rgb="FFFF0000"/>
        <rFont val="Garamond"/>
        <family val="1"/>
      </rPr>
      <t xml:space="preserve">TEMBIAPO JEHECHAUKARÃ TETÃYGUÁRAPE  </t>
    </r>
  </si>
  <si>
    <r>
      <t xml:space="preserve">5.1- Indicadores Misionales Identificados.
</t>
    </r>
    <r>
      <rPr>
        <b/>
        <sz val="13"/>
        <color rgb="FF00B050"/>
        <rFont val="Garamond"/>
        <family val="1"/>
      </rPr>
      <t xml:space="preserve">5.1- Tembiapotee </t>
    </r>
    <r>
      <rPr>
        <b/>
        <sz val="14"/>
        <color rgb="FF00B050"/>
        <rFont val="Garamond"/>
        <family val="1"/>
      </rPr>
      <t>Techaukapyrã Ojehechakuaáva.</t>
    </r>
  </si>
  <si>
    <r>
      <t xml:space="preserve">5.2 Gestión de riesgos de corrupción.
</t>
    </r>
    <r>
      <rPr>
        <b/>
        <u/>
        <sz val="14"/>
        <color rgb="FF00B050"/>
        <rFont val="Garamond"/>
        <family val="1"/>
      </rPr>
      <t>5.2 Tembiaporape Oñehenonde'a hag̃ua  Tekomar</t>
    </r>
    <r>
      <rPr>
        <b/>
        <u/>
        <sz val="14"/>
        <color rgb="FF00B050"/>
        <rFont val="Calibri"/>
        <family val="2"/>
      </rPr>
      <t>ã</t>
    </r>
    <r>
      <rPr>
        <b/>
        <u/>
        <sz val="13"/>
        <color theme="1"/>
        <rFont val="Garamond"/>
        <family val="1"/>
      </rPr>
      <t xml:space="preserve">
</t>
    </r>
  </si>
  <si>
    <r>
      <t xml:space="preserve">6- GESTIÓN DE DENUNCIAS.
</t>
    </r>
    <r>
      <rPr>
        <b/>
        <sz val="14"/>
        <color rgb="FF00B050"/>
        <rFont val="Garamond"/>
        <family val="1"/>
      </rPr>
      <t>6-</t>
    </r>
    <r>
      <rPr>
        <b/>
        <i/>
        <sz val="14"/>
        <color rgb="FF00B050"/>
        <rFont val="Garamond"/>
        <family val="1"/>
      </rPr>
      <t xml:space="preserve"> DENUNCIA</t>
    </r>
    <r>
      <rPr>
        <b/>
        <sz val="14"/>
        <color rgb="FF00B050"/>
        <rFont val="Garamond"/>
        <family val="1"/>
      </rPr>
      <t xml:space="preserve">  ÑEMBOHAPE.</t>
    </r>
  </si>
  <si>
    <r>
      <t xml:space="preserve">6.1.Gestión de denuncias de corrupción.
</t>
    </r>
    <r>
      <rPr>
        <b/>
        <u/>
        <sz val="14"/>
        <color rgb="FF00B050"/>
        <rFont val="Garamond"/>
        <family val="1"/>
      </rPr>
      <t xml:space="preserve">6,1. </t>
    </r>
    <r>
      <rPr>
        <b/>
        <i/>
        <u/>
        <sz val="14"/>
        <color rgb="FF00B050"/>
        <rFont val="Garamond"/>
        <family val="1"/>
      </rPr>
      <t>Denuncia</t>
    </r>
    <r>
      <rPr>
        <b/>
        <u/>
        <sz val="14"/>
        <color rgb="FF00B050"/>
        <rFont val="Garamond"/>
        <family val="1"/>
      </rPr>
      <t xml:space="preserve"> Tekomarã rehegua Ñembohape.</t>
    </r>
  </si>
  <si>
    <r>
      <t xml:space="preserve">
7- CONTROL INTERNO Y EXTERNO.
</t>
    </r>
    <r>
      <rPr>
        <b/>
        <sz val="14"/>
        <color rgb="FF00B050"/>
        <rFont val="Garamond"/>
        <family val="1"/>
      </rPr>
      <t>7- TEMIMO</t>
    </r>
    <r>
      <rPr>
        <b/>
        <sz val="14"/>
        <color rgb="FF00B050"/>
        <rFont val="Calibri"/>
        <family val="2"/>
      </rPr>
      <t>Ĩ</t>
    </r>
    <r>
      <rPr>
        <b/>
        <sz val="14"/>
        <color rgb="FF00B050"/>
        <rFont val="Garamond"/>
        <family val="1"/>
      </rPr>
      <t>MBY RYEPY HA OKAPEGUA JESAREKOHA.</t>
    </r>
    <r>
      <rPr>
        <b/>
        <sz val="14"/>
        <color theme="1"/>
        <rFont val="Garamond"/>
        <family val="1"/>
      </rPr>
      <t xml:space="preserve">
</t>
    </r>
  </si>
  <si>
    <r>
      <t xml:space="preserve">7.1 Informes de Auditorias Internas y Auditorías Externas en el Trimestre.
</t>
    </r>
    <r>
      <rPr>
        <b/>
        <sz val="14"/>
        <color rgb="FF00B050"/>
        <rFont val="Garamond"/>
        <family val="1"/>
      </rPr>
      <t xml:space="preserve">7.1 Jasyapýpe ojeguerekóva  Mañangapy  Maranduhai Temimoĩmby ryepypegua  ha okapegua </t>
    </r>
  </si>
  <si>
    <r>
      <t xml:space="preserve">7.2 Modelo Estándar de Control Interno para las Instituciones Públicas del Paraguay
</t>
    </r>
    <r>
      <rPr>
        <b/>
        <sz val="14"/>
        <color rgb="FF00B050"/>
        <rFont val="Garamond"/>
        <family val="1"/>
      </rPr>
      <t>7.2 Paraguái Remimoĩmbykuéra Rembiapo Jesarekorãtee.</t>
    </r>
  </si>
  <si>
    <r>
      <t xml:space="preserve">8- DESCRIPCIÓN CUALITATIVA DE LOGROS ALCANZADOS.
</t>
    </r>
    <r>
      <rPr>
        <b/>
        <sz val="14"/>
        <color rgb="FF00B050"/>
        <rFont val="Garamond"/>
        <family val="1"/>
      </rPr>
      <t>8- MBA'EPORÃ OJEHUPYTYVA'EKUE ÑEMYESAKÃ .</t>
    </r>
  </si>
  <si>
    <r>
      <rPr>
        <b/>
        <sz val="12"/>
        <color theme="1"/>
        <rFont val="Garamond"/>
        <family val="1"/>
      </rPr>
      <t>Mejorar la facilitación del comercio internacional como contribución a la competitividad</t>
    </r>
    <r>
      <rPr>
        <sz val="12"/>
        <color theme="1"/>
        <rFont val="Garamond"/>
        <family val="1"/>
      </rPr>
      <t xml:space="preserve">. </t>
    </r>
    <r>
      <rPr>
        <u/>
        <sz val="12"/>
        <color theme="1"/>
        <rFont val="Garamond"/>
        <family val="1"/>
      </rPr>
      <t>Efectividad en los controles:</t>
    </r>
    <r>
      <rPr>
        <sz val="12"/>
        <color theme="1"/>
        <rFont val="Garamond"/>
        <family val="1"/>
      </rPr>
      <t xml:space="preserve"> Total de controles con resultados/Total de controles realizados.</t>
    </r>
    <r>
      <rPr>
        <u/>
        <sz val="12"/>
        <color theme="1"/>
        <rFont val="Garamond"/>
        <family val="1"/>
      </rPr>
      <t>Eficiencia en los controles:</t>
    </r>
    <r>
      <rPr>
        <sz val="12"/>
        <color theme="1"/>
        <rFont val="Garamond"/>
        <family val="1"/>
      </rPr>
      <t xml:space="preserve"> Total de Monto en Gs. con resultado/Total de monto controlado</t>
    </r>
  </si>
  <si>
    <t>https://www.aduana.gov.py/Institucional/PEI-2019-2023-Actualizado.PDF</t>
  </si>
  <si>
    <r>
      <t xml:space="preserve">Tipo de duración del trámite de Despachos en Aduanas; </t>
    </r>
    <r>
      <rPr>
        <b/>
        <i/>
        <sz val="12"/>
        <color theme="1"/>
        <rFont val="Garamond"/>
        <family val="1"/>
      </rPr>
      <t>Formula:</t>
    </r>
    <r>
      <rPr>
        <i/>
        <sz val="12"/>
        <color theme="1"/>
        <rFont val="Garamond"/>
        <family val="1"/>
      </rPr>
      <t xml:space="preserve"> </t>
    </r>
    <r>
      <rPr>
        <sz val="12"/>
        <color theme="1"/>
        <rFont val="Garamond"/>
        <family val="1"/>
      </rPr>
      <t>Cantidad total de horas del tramite de los despachos/cantidad total de desapachos</t>
    </r>
  </si>
  <si>
    <t>Etapas / Calificación.</t>
  </si>
  <si>
    <t>Etapa Investigativa.</t>
  </si>
  <si>
    <t>Periodo probatorio</t>
  </si>
  <si>
    <t>Alegatos</t>
  </si>
  <si>
    <t>Con informe final remitido a la Adm.</t>
  </si>
  <si>
    <t>Acumulado al Juz N° 1</t>
  </si>
  <si>
    <t>C/ Res. Contrabando</t>
  </si>
  <si>
    <t>C/ Res. Contrabando Menor Cuantia</t>
  </si>
  <si>
    <t>C/ Res. Falta Aduanera</t>
  </si>
  <si>
    <t>C/ Res. Defraudacion</t>
  </si>
  <si>
    <t>C/ Res. Falta Aduanera por Diferencia</t>
  </si>
  <si>
    <t>C/ Res. Clasura</t>
  </si>
  <si>
    <t>CAPITAL</t>
  </si>
  <si>
    <t>PEDRO JUAN CABALLERO</t>
  </si>
  <si>
    <t>CIUDAD DEL ESTE</t>
  </si>
  <si>
    <t xml:space="preserve">LINK DE ACCESO: </t>
  </si>
  <si>
    <t>PROGRAMA CENTRAL - POI 2023</t>
  </si>
  <si>
    <t>Cantidad</t>
  </si>
  <si>
    <t>8.1- RECAUDACIONES</t>
  </si>
  <si>
    <t>8.2- INFRAESTRUCTURA</t>
  </si>
  <si>
    <t>8.3- GESTIÓN DE SUMARIOS ADMINISTRATIVOS</t>
  </si>
  <si>
    <r>
      <rPr>
        <b/>
        <sz val="11"/>
        <color theme="10"/>
        <rFont val="Calibri"/>
        <family val="2"/>
        <scheme val="minor"/>
      </rPr>
      <t xml:space="preserve">Resolución DNA N° 179/2023 </t>
    </r>
    <r>
      <rPr>
        <sz val="11"/>
        <color theme="10"/>
        <rFont val="Calibri"/>
        <family val="2"/>
        <scheme val="minor"/>
      </rPr>
      <t>:</t>
    </r>
    <r>
      <rPr>
        <u/>
        <sz val="11"/>
        <color theme="10"/>
        <rFont val="Calibri"/>
        <family val="2"/>
        <scheme val="minor"/>
      </rPr>
      <t xml:space="preserve"> https://www.aduana.gov.py/Rendicion%20de%20Cuentas/Resolucion-DNA-N-179-23.pdf</t>
    </r>
  </si>
  <si>
    <r>
      <rPr>
        <b/>
        <sz val="11"/>
        <color theme="10"/>
        <rFont val="Calibri"/>
        <family val="2"/>
        <scheme val="minor"/>
      </rPr>
      <t>Resolución DNA N° 278/2023 :</t>
    </r>
    <r>
      <rPr>
        <u/>
        <sz val="11"/>
        <color theme="10"/>
        <rFont val="Calibri"/>
        <family val="2"/>
        <scheme val="minor"/>
      </rPr>
      <t xml:space="preserve"> https://www.aduana.gov.py/Rendicion%20de%20Cuentas/Rsolucion-DNA-N-278-23.pdf</t>
    </r>
  </si>
  <si>
    <r>
      <rPr>
        <b/>
        <sz val="11"/>
        <color theme="10"/>
        <rFont val="Calibri"/>
        <family val="2"/>
        <scheme val="minor"/>
      </rPr>
      <t>Plan de Rendición de Cuentas al Ciudadano :</t>
    </r>
    <r>
      <rPr>
        <u/>
        <sz val="11"/>
        <color theme="10"/>
        <rFont val="Calibri"/>
        <family val="2"/>
        <scheme val="minor"/>
      </rPr>
      <t xml:space="preserve"> https://www.aduana.gov.py/Rendicion%20de%20Cuentas/Plan-de-Rendicion-de-Cuentas-al-Ciudadano-2023-2028.pdf</t>
    </r>
  </si>
  <si>
    <t>https://www.facebook.com/aduana.py/</t>
  </si>
  <si>
    <t>DNA - On line</t>
  </si>
  <si>
    <t xml:space="preserve">Monitoreo de cámaras en linea </t>
  </si>
  <si>
    <t>Dirección de Tecnologias de Información y Comunicación</t>
  </si>
  <si>
    <t>https://www.aduana.gov.py/dna/online</t>
  </si>
  <si>
    <t>https://www.aduana.gov.py/siveca</t>
  </si>
  <si>
    <t>https://www.aduana.gov.py/simulador</t>
  </si>
  <si>
    <t>https://www.aduana.gov.py/vui</t>
  </si>
  <si>
    <t>Consulta de Expedientes</t>
  </si>
  <si>
    <t>SIVECA -Sistema Integral de Verificación de Cargas</t>
  </si>
  <si>
    <t>Liquidación de Tributos y Documentos Exigidos</t>
  </si>
  <si>
    <t>VUI - Ventanilla Única  del Imprtador</t>
  </si>
  <si>
    <t>https://www.aduana.gov.py/expedientes</t>
  </si>
  <si>
    <t>Consulta de Operaciones por número de contenedor</t>
  </si>
  <si>
    <t xml:space="preserve">Sistema utilizado por los PVVA </t>
  </si>
  <si>
    <t>SAU</t>
  </si>
  <si>
    <t>Sistema de Atención al Usuario</t>
  </si>
  <si>
    <t>EPS</t>
  </si>
  <si>
    <t>https://www.aduana.gov.py/eps</t>
  </si>
  <si>
    <t>Consulta de comercio internacional desde 1997</t>
  </si>
  <si>
    <t>https://www.aduana.gov.py/datos</t>
  </si>
  <si>
    <t>Dirección de Gabinete -  Secretaría de Relaciones Públicas -Dirección de Tecnologias de Información y Comunicación</t>
  </si>
  <si>
    <t>https://www.aduana.gov.py/rcc</t>
  </si>
  <si>
    <t>https://www.aduana.gov.py/oea</t>
  </si>
  <si>
    <r>
      <rPr>
        <sz val="12"/>
        <rFont val="Garamond"/>
        <family val="1"/>
      </rPr>
      <t>FUENTE:</t>
    </r>
    <r>
      <rPr>
        <sz val="12"/>
        <color rgb="FF00B050"/>
        <rFont val="Garamond"/>
        <family val="1"/>
      </rPr>
      <t xml:space="preserve"> https://denuncias.gov.py/gestion-interna/inicio                                                                                                                                                                                                                                        (Ko'ápe ikatu emoĩve marandu ha eiporu ta'ãnga emyesakãve hag̃ua)</t>
    </r>
  </si>
  <si>
    <t>https://www.aduana.gov.py/?page_id=16946</t>
  </si>
  <si>
    <t>Sitio institucional de la DNA</t>
  </si>
  <si>
    <t>Portal de Datos Abiertos</t>
  </si>
  <si>
    <t>https://www.aduana.gov.py/sau</t>
  </si>
  <si>
    <r>
      <rPr>
        <b/>
        <sz val="10"/>
        <rFont val="Garamond"/>
        <family val="1"/>
      </rPr>
      <t>Evidencia Física: A reportar en el 2do trimestre de 2023. Evidencia Presupuestaria al 31/03/2023.</t>
    </r>
    <r>
      <rPr>
        <b/>
        <u/>
        <sz val="10"/>
        <color theme="10"/>
        <rFont val="Garamond"/>
        <family val="1"/>
      </rPr>
      <t>https://spr.stp.gov.py/tablero/contenedorInsLineaAccion.jsp</t>
    </r>
  </si>
  <si>
    <r>
      <rPr>
        <sz val="11"/>
        <rFont val="Garamond"/>
        <family val="1"/>
      </rPr>
      <t xml:space="preserve">Evidencia a reportar en el 2do. Trimestre de 2023 conforme al Informe Avance de los Proyectos Estratégicos y Operativos. </t>
    </r>
    <r>
      <rPr>
        <u/>
        <sz val="11"/>
        <color theme="10"/>
        <rFont val="Garamond"/>
        <family val="1"/>
      </rPr>
      <t>https://secure.aduana.gov.py/ENAXISfa/IKFALogin.aspx?ReturnUrl=%2fENAXISfa</t>
    </r>
  </si>
  <si>
    <r>
      <rPr>
        <b/>
        <u/>
        <sz val="14"/>
        <color theme="1"/>
        <rFont val="Garamond"/>
        <family val="1"/>
      </rPr>
      <t>4,1. Canales de Participación Ciudadana existentes a la fecha.</t>
    </r>
    <r>
      <rPr>
        <b/>
        <u/>
        <sz val="13"/>
        <color theme="1"/>
        <rFont val="Garamond"/>
        <family val="1"/>
      </rPr>
      <t xml:space="preserve">
</t>
    </r>
    <r>
      <rPr>
        <b/>
        <u/>
        <sz val="14"/>
        <color rgb="FF00B050"/>
        <rFont val="Garamond"/>
        <family val="1"/>
      </rPr>
      <t>4.1- TENDA TETÃYGUÁRA REMIANDU ÑEMO</t>
    </r>
    <r>
      <rPr>
        <b/>
        <u/>
        <sz val="14"/>
        <color rgb="FF00B050"/>
        <rFont val="Calibri"/>
        <family val="2"/>
      </rPr>
      <t>Ĝ</t>
    </r>
    <r>
      <rPr>
        <b/>
        <u/>
        <sz val="14"/>
        <color rgb="FF00B050"/>
        <rFont val="Garamond"/>
        <family val="1"/>
      </rPr>
      <t>UAHĒRÃ KO'ÁG̃A MEVE OJEGUEREKÓVA</t>
    </r>
    <r>
      <rPr>
        <b/>
        <u/>
        <sz val="14"/>
        <color rgb="FFFF0000"/>
        <rFont val="Garamond"/>
        <family val="1"/>
      </rPr>
      <t xml:space="preserve"> </t>
    </r>
  </si>
  <si>
    <r>
      <t xml:space="preserve">4- PARTICIPACIÓN CIUDADANA.
</t>
    </r>
    <r>
      <rPr>
        <b/>
        <u/>
        <sz val="14"/>
        <color rgb="FF00B050"/>
        <rFont val="Garamond"/>
        <family val="1"/>
      </rPr>
      <t>4- TET</t>
    </r>
    <r>
      <rPr>
        <b/>
        <u/>
        <sz val="14"/>
        <color rgb="FF00B050"/>
        <rFont val="Calibri"/>
        <family val="2"/>
      </rPr>
      <t>Ã</t>
    </r>
    <r>
      <rPr>
        <b/>
        <u/>
        <sz val="14"/>
        <color rgb="FF00B050"/>
        <rFont val="Garamond"/>
        <family val="1"/>
      </rPr>
      <t>YGUÁRA JEROIKE</t>
    </r>
  </si>
  <si>
    <t>Presupuesto estimado de importación por Mercadería.</t>
  </si>
  <si>
    <t>Entrenamiento de Procesos y Sistemas – Guías Audiovisuales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</si>
</sst>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103">
    <font>
      <sz val="11"/>
      <color theme="1"/>
      <name val="Calibri"/>
      <charset val="134"/>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3"/>
      <color theme="1"/>
      <name val="Garamond"/>
      <family val="1"/>
    </font>
    <font>
      <b/>
      <sz val="13"/>
      <color rgb="FF000000"/>
      <name val="Garamond"/>
      <family val="1"/>
    </font>
    <font>
      <b/>
      <sz val="13"/>
      <color theme="1"/>
      <name val="Garamond"/>
      <family val="1"/>
    </font>
    <font>
      <b/>
      <sz val="16"/>
      <name val="Garamond"/>
      <family val="1"/>
    </font>
    <font>
      <b/>
      <sz val="18"/>
      <color theme="1"/>
      <name val="Garamond"/>
      <family val="1"/>
    </font>
    <font>
      <b/>
      <sz val="14"/>
      <color rgb="FFFF0000"/>
      <name val="Garamond"/>
      <family val="1"/>
    </font>
    <font>
      <b/>
      <sz val="12"/>
      <color rgb="FFFF0000"/>
      <name val="Garamond"/>
      <family val="1"/>
    </font>
    <font>
      <b/>
      <sz val="14"/>
      <color rgb="FFFF0000"/>
      <name val="Calibri"/>
      <family val="2"/>
    </font>
    <font>
      <b/>
      <u/>
      <sz val="14"/>
      <color rgb="FFFF0000"/>
      <name val="Garamond"/>
      <family val="1"/>
    </font>
    <font>
      <sz val="12"/>
      <color rgb="FFFF0000"/>
      <name val="Garamond"/>
      <family val="1"/>
    </font>
    <font>
      <vertAlign val="superscript"/>
      <sz val="11"/>
      <color theme="1"/>
      <name val="Calibri"/>
      <family val="2"/>
      <scheme val="minor"/>
    </font>
    <font>
      <b/>
      <sz val="11"/>
      <color rgb="FFFF0000"/>
      <name val="Garamond"/>
      <family val="1"/>
    </font>
    <font>
      <sz val="12.3"/>
      <color rgb="FFFF0000"/>
      <name val="Garamond"/>
      <family val="1"/>
    </font>
    <font>
      <b/>
      <sz val="9.6"/>
      <color rgb="FFFF0000"/>
      <name val="Garamond"/>
      <family val="1"/>
    </font>
    <font>
      <b/>
      <sz val="14"/>
      <color rgb="FF000000"/>
      <name val="Garamond"/>
      <family val="1"/>
    </font>
    <font>
      <b/>
      <sz val="11.2"/>
      <color rgb="FFFF0000"/>
      <name val="Garamond"/>
      <family val="1"/>
    </font>
    <font>
      <b/>
      <sz val="9.6"/>
      <color theme="1"/>
      <name val="Garamond"/>
      <family val="1"/>
    </font>
    <font>
      <b/>
      <sz val="14"/>
      <color rgb="FF00B050"/>
      <name val="Garamond"/>
      <family val="1"/>
    </font>
    <font>
      <b/>
      <sz val="14.15"/>
      <color rgb="FF00B050"/>
      <name val="Garamond"/>
      <family val="1"/>
    </font>
    <font>
      <b/>
      <sz val="14.3"/>
      <color rgb="FF00B050"/>
      <name val="Garamond"/>
      <family val="1"/>
    </font>
    <font>
      <b/>
      <sz val="12"/>
      <color rgb="FF00B050"/>
      <name val="Garamond"/>
      <family val="1"/>
    </font>
    <font>
      <b/>
      <sz val="9.6"/>
      <color rgb="FF00B050"/>
      <name val="Garamond"/>
      <family val="1"/>
    </font>
    <font>
      <b/>
      <sz val="12"/>
      <name val="Garamond"/>
      <family val="1"/>
    </font>
    <font>
      <b/>
      <u/>
      <sz val="14"/>
      <color rgb="FF00B050"/>
      <name val="Garamond"/>
      <family val="1"/>
    </font>
    <font>
      <b/>
      <sz val="12.1"/>
      <color rgb="FF00B050"/>
      <name val="Garamond"/>
      <family val="1"/>
    </font>
    <font>
      <b/>
      <sz val="12.1"/>
      <color rgb="FF00B050"/>
      <name val="Calibri"/>
      <family val="2"/>
    </font>
    <font>
      <b/>
      <sz val="12.2"/>
      <color rgb="FF00B050"/>
      <name val="Garamond"/>
      <family val="1"/>
    </font>
    <font>
      <b/>
      <sz val="12.2"/>
      <color rgb="FF00B050"/>
      <name val="Calibri"/>
      <family val="2"/>
    </font>
    <font>
      <b/>
      <sz val="12.3"/>
      <color rgb="FF00B050"/>
      <name val="Garamond"/>
      <family val="1"/>
    </font>
    <font>
      <b/>
      <sz val="16"/>
      <color rgb="FF00B050"/>
      <name val="Garamond"/>
      <family val="1"/>
    </font>
    <font>
      <sz val="16"/>
      <color rgb="FF00B050"/>
      <name val="Calibri"/>
      <family val="2"/>
    </font>
    <font>
      <sz val="16"/>
      <color rgb="FF00B050"/>
      <name val="Garamond"/>
      <family val="1"/>
    </font>
    <font>
      <b/>
      <sz val="14"/>
      <color rgb="FF00B050"/>
      <name val="Calibri"/>
      <family val="2"/>
    </font>
    <font>
      <b/>
      <vertAlign val="superscript"/>
      <sz val="16"/>
      <color rgb="FF00B050"/>
      <name val="Garamond"/>
      <family val="1"/>
    </font>
    <font>
      <sz val="12"/>
      <color rgb="FF00B050"/>
      <name val="Garamond"/>
      <family val="1"/>
    </font>
    <font>
      <sz val="12"/>
      <color rgb="FF00B050"/>
      <name val="Calibri"/>
      <family val="2"/>
    </font>
    <font>
      <b/>
      <sz val="10"/>
      <color rgb="FF00B050"/>
      <name val="Garamond"/>
      <family val="1"/>
    </font>
    <font>
      <sz val="10"/>
      <color rgb="FF00B050"/>
      <name val="Garamond"/>
      <family val="1"/>
    </font>
    <font>
      <b/>
      <sz val="12"/>
      <color rgb="FF00B050"/>
      <name val="Calibri"/>
      <family val="2"/>
    </font>
    <font>
      <b/>
      <sz val="9.6"/>
      <color rgb="FF00B050"/>
      <name val="Calibri"/>
      <family val="2"/>
    </font>
    <font>
      <b/>
      <u/>
      <sz val="14.15"/>
      <color rgb="FF00B050"/>
      <name val="Garamond"/>
      <family val="1"/>
    </font>
    <font>
      <b/>
      <u/>
      <sz val="14.3"/>
      <color rgb="FF00B050"/>
      <name val="Garamond"/>
      <family val="1"/>
    </font>
    <font>
      <b/>
      <u/>
      <sz val="13"/>
      <color rgb="FF00B050"/>
      <name val="Garamond"/>
      <family val="1"/>
    </font>
    <font>
      <b/>
      <u/>
      <sz val="13"/>
      <color rgb="FF00B050"/>
      <name val="Calibri"/>
      <family val="2"/>
    </font>
    <font>
      <b/>
      <u/>
      <sz val="12"/>
      <color rgb="FF00B050"/>
      <name val="Garamond"/>
      <family val="1"/>
    </font>
    <font>
      <b/>
      <sz val="11"/>
      <color rgb="FF00B050"/>
      <name val="Garamond"/>
      <family val="1"/>
    </font>
    <font>
      <sz val="12.3"/>
      <color rgb="FF00B050"/>
      <name val="Garamond"/>
      <family val="1"/>
    </font>
    <font>
      <sz val="12.2"/>
      <color rgb="FF00B050"/>
      <name val="Garamond"/>
      <family val="1"/>
    </font>
    <font>
      <sz val="12.2"/>
      <color rgb="FF00B050"/>
      <name val="Calibri"/>
      <family val="2"/>
    </font>
    <font>
      <sz val="12.1"/>
      <color rgb="FF00B050"/>
      <name val="Garamond"/>
      <family val="1"/>
    </font>
    <font>
      <b/>
      <u/>
      <sz val="14"/>
      <color rgb="FF00B050"/>
      <name val="Calibri"/>
      <family val="2"/>
    </font>
    <font>
      <b/>
      <sz val="13"/>
      <color rgb="FF00B050"/>
      <name val="Garamond"/>
      <family val="1"/>
    </font>
    <font>
      <b/>
      <sz val="11"/>
      <color rgb="FF00B050"/>
      <name val="Calibri"/>
      <family val="2"/>
    </font>
    <font>
      <b/>
      <i/>
      <sz val="14"/>
      <color rgb="FF00B050"/>
      <name val="Garamond"/>
      <family val="1"/>
    </font>
    <font>
      <b/>
      <i/>
      <u/>
      <sz val="14"/>
      <color rgb="FF00B050"/>
      <name val="Garamond"/>
      <family val="1"/>
    </font>
    <font>
      <b/>
      <i/>
      <sz val="12"/>
      <color rgb="FF00B050"/>
      <name val="Garamond"/>
      <family val="1"/>
    </font>
    <font>
      <u/>
      <sz val="11"/>
      <color theme="10"/>
      <name val="Calibri"/>
      <charset val="134"/>
      <scheme val="minor"/>
    </font>
    <font>
      <sz val="11"/>
      <name val="Calibri"/>
      <family val="2"/>
      <scheme val="minor"/>
    </font>
    <font>
      <sz val="12"/>
      <name val="Garamond"/>
      <family val="1"/>
    </font>
    <font>
      <b/>
      <sz val="14"/>
      <color theme="1"/>
      <name val="Times New Roman"/>
      <family val="1"/>
    </font>
    <font>
      <b/>
      <sz val="12"/>
      <color theme="1"/>
      <name val="Times New Roman"/>
      <family val="1"/>
    </font>
    <font>
      <b/>
      <sz val="9"/>
      <color theme="1"/>
      <name val="Times New Roman"/>
      <family val="1"/>
    </font>
    <font>
      <sz val="9"/>
      <color theme="1"/>
      <name val="Times New Roman"/>
      <family val="1"/>
    </font>
    <font>
      <u/>
      <sz val="12"/>
      <color theme="1"/>
      <name val="Garamond"/>
      <family val="1"/>
    </font>
    <font>
      <i/>
      <sz val="12"/>
      <color theme="1"/>
      <name val="Garamond"/>
      <family val="1"/>
    </font>
    <font>
      <sz val="10"/>
      <color theme="1"/>
      <name val="Arial"/>
      <family val="2"/>
    </font>
    <font>
      <u/>
      <sz val="10"/>
      <color theme="10"/>
      <name val="Arial"/>
      <family val="2"/>
    </font>
    <font>
      <b/>
      <i/>
      <sz val="12"/>
      <color theme="1"/>
      <name val="Garamond"/>
      <family val="1"/>
    </font>
    <font>
      <sz val="10"/>
      <color theme="1"/>
      <name val="Calibri"/>
      <family val="2"/>
      <scheme val="minor"/>
    </font>
    <font>
      <b/>
      <sz val="10"/>
      <color theme="1"/>
      <name val="Calibri"/>
      <family val="2"/>
      <scheme val="minor"/>
    </font>
    <font>
      <b/>
      <sz val="10"/>
      <color theme="1"/>
      <name val="Garamond"/>
      <family val="1"/>
    </font>
    <font>
      <b/>
      <sz val="10"/>
      <name val="Garamond"/>
      <family val="1"/>
    </font>
    <font>
      <sz val="11"/>
      <color theme="1"/>
      <name val="Calibri"/>
      <charset val="134"/>
      <scheme val="minor"/>
    </font>
    <font>
      <b/>
      <sz val="16"/>
      <color rgb="FF000000"/>
      <name val="Times New Roman"/>
      <family val="1"/>
    </font>
    <font>
      <b/>
      <sz val="10"/>
      <color rgb="FF000000"/>
      <name val="Times New Roman"/>
      <family val="1"/>
    </font>
    <font>
      <sz val="16"/>
      <color theme="1"/>
      <name val="Garamond"/>
      <family val="1"/>
    </font>
    <font>
      <u/>
      <sz val="12"/>
      <color theme="10"/>
      <name val="Calibri"/>
      <family val="2"/>
      <scheme val="minor"/>
    </font>
    <font>
      <sz val="9"/>
      <color theme="1"/>
      <name val="Garamond"/>
      <family val="1"/>
    </font>
    <font>
      <sz val="10"/>
      <color theme="1"/>
      <name val="Garamond"/>
      <family val="1"/>
    </font>
    <font>
      <b/>
      <sz val="14"/>
      <name val="Garamond"/>
      <family val="1"/>
    </font>
    <font>
      <b/>
      <u/>
      <sz val="12"/>
      <color theme="1"/>
      <name val="Garamond"/>
      <family val="1"/>
    </font>
    <font>
      <b/>
      <sz val="11"/>
      <color theme="10"/>
      <name val="Calibri"/>
      <family val="2"/>
      <scheme val="minor"/>
    </font>
    <font>
      <sz val="11"/>
      <color theme="10"/>
      <name val="Calibri"/>
      <family val="2"/>
      <scheme val="minor"/>
    </font>
    <font>
      <u/>
      <sz val="11"/>
      <color theme="10"/>
      <name val="Calibri"/>
      <family val="2"/>
      <scheme val="minor"/>
    </font>
    <font>
      <u/>
      <sz val="8"/>
      <color theme="10"/>
      <name val="Calibri"/>
      <family val="2"/>
      <scheme val="minor"/>
    </font>
    <font>
      <b/>
      <u/>
      <sz val="10"/>
      <color theme="10"/>
      <name val="Garamond"/>
      <family val="1"/>
    </font>
    <font>
      <u/>
      <sz val="11"/>
      <color theme="10"/>
      <name val="Garamond"/>
      <family val="1"/>
    </font>
    <font>
      <sz val="11"/>
      <name val="Garamond"/>
      <family val="1"/>
    </font>
  </fonts>
  <fills count="14">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5">
    <xf numFmtId="0" fontId="0" fillId="0" borderId="0">
      <alignment vertical="center"/>
    </xf>
    <xf numFmtId="0" fontId="71" fillId="0" borderId="0" applyNumberFormat="0" applyFill="0" applyBorder="0" applyAlignment="0" applyProtection="0">
      <alignment vertical="center"/>
    </xf>
    <xf numFmtId="41" fontId="87" fillId="0" borderId="0" applyFont="0" applyFill="0" applyBorder="0" applyAlignment="0" applyProtection="0"/>
    <xf numFmtId="9" fontId="87" fillId="0" borderId="0" applyFont="0" applyFill="0" applyBorder="0" applyAlignment="0" applyProtection="0"/>
    <xf numFmtId="0" fontId="2" fillId="0" borderId="0">
      <alignment vertical="center"/>
    </xf>
  </cellStyleXfs>
  <cellXfs count="320">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9" fillId="3" borderId="4" xfId="0" applyFont="1" applyFill="1" applyBorder="1" applyAlignment="1">
      <alignment horizontal="center" vertical="center"/>
    </xf>
    <xf numFmtId="0" fontId="12" fillId="0" borderId="0" xfId="0" applyFont="1">
      <alignment vertical="center"/>
    </xf>
    <xf numFmtId="0" fontId="13" fillId="0" borderId="0" xfId="0" applyFont="1">
      <alignment vertical="center"/>
    </xf>
    <xf numFmtId="0" fontId="9" fillId="3" borderId="0" xfId="0" applyFont="1" applyFill="1">
      <alignment vertical="center"/>
    </xf>
    <xf numFmtId="0" fontId="6" fillId="3" borderId="0" xfId="0" applyFont="1" applyFill="1">
      <alignment vertical="center"/>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9" fillId="3" borderId="0" xfId="0" applyFont="1" applyFill="1" applyAlignment="1">
      <alignment horizontal="center" vertical="center"/>
    </xf>
    <xf numFmtId="0" fontId="12" fillId="3" borderId="0" xfId="0" applyFont="1" applyFill="1" applyAlignment="1">
      <alignment horizontal="center" vertical="center"/>
    </xf>
    <xf numFmtId="0" fontId="12" fillId="2" borderId="1" xfId="0" applyFont="1" applyFill="1" applyBorder="1" applyAlignment="1" applyProtection="1">
      <alignment horizontal="center" vertical="center" wrapText="1"/>
      <protection locked="0"/>
    </xf>
    <xf numFmtId="0" fontId="9" fillId="4" borderId="0" xfId="0" applyFont="1" applyFill="1" applyAlignment="1">
      <alignment horizontal="center" vertical="center"/>
    </xf>
    <xf numFmtId="0" fontId="12" fillId="4" borderId="0" xfId="0" applyFont="1" applyFill="1" applyAlignment="1">
      <alignment horizontal="center" vertical="center"/>
    </xf>
    <xf numFmtId="0" fontId="9"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7" xfId="0" applyFont="1" applyFill="1" applyBorder="1" applyAlignment="1">
      <alignment horizontal="center" vertical="center"/>
    </xf>
    <xf numFmtId="0" fontId="9" fillId="0" borderId="0" xfId="0" applyFont="1" applyProtection="1">
      <alignment vertical="center"/>
      <protection locked="0"/>
    </xf>
    <xf numFmtId="0" fontId="6" fillId="0" borderId="0" xfId="0" applyFont="1" applyProtection="1">
      <alignment vertical="center"/>
      <protection locked="0"/>
    </xf>
    <xf numFmtId="0" fontId="9" fillId="0" borderId="0" xfId="0" applyFont="1" applyAlignment="1">
      <alignment horizontal="center" vertical="center"/>
    </xf>
    <xf numFmtId="0" fontId="12" fillId="7" borderId="1" xfId="0" applyFont="1" applyFill="1" applyBorder="1" applyAlignment="1">
      <alignment horizontal="center" vertical="center" wrapText="1"/>
    </xf>
    <xf numFmtId="0" fontId="9" fillId="9" borderId="1" xfId="0" applyFont="1" applyFill="1" applyBorder="1" applyAlignment="1">
      <alignment horizontal="center" vertical="top" wrapText="1"/>
    </xf>
    <xf numFmtId="0" fontId="9" fillId="9" borderId="1" xfId="0" applyFont="1" applyFill="1" applyBorder="1" applyAlignment="1">
      <alignment horizontal="center" vertical="center" wrapText="1"/>
    </xf>
    <xf numFmtId="0" fontId="9" fillId="9" borderId="1" xfId="0" applyFont="1" applyFill="1" applyBorder="1">
      <alignment vertical="center"/>
    </xf>
    <xf numFmtId="0" fontId="12" fillId="9" borderId="1" xfId="0" applyFont="1" applyFill="1" applyBorder="1">
      <alignment vertical="center"/>
    </xf>
    <xf numFmtId="0" fontId="9" fillId="9" borderId="1" xfId="0" applyFont="1" applyFill="1" applyBorder="1" applyAlignment="1">
      <alignment vertical="center" wrapText="1"/>
    </xf>
    <xf numFmtId="0" fontId="9" fillId="9" borderId="1" xfId="0" applyFont="1" applyFill="1" applyBorder="1" applyAlignment="1">
      <alignment horizontal="left" vertical="center"/>
    </xf>
    <xf numFmtId="0" fontId="9" fillId="9" borderId="1" xfId="0" applyFont="1" applyFill="1" applyBorder="1" applyAlignment="1">
      <alignment horizontal="center" vertical="center"/>
    </xf>
    <xf numFmtId="0" fontId="12" fillId="9" borderId="1" xfId="0" applyFont="1" applyFill="1" applyBorder="1" applyAlignment="1" applyProtection="1">
      <alignment horizontal="center" vertical="center" wrapText="1"/>
      <protection locked="0"/>
    </xf>
    <xf numFmtId="0" fontId="9" fillId="9" borderId="3" xfId="0" applyFont="1" applyFill="1" applyBorder="1" applyAlignment="1">
      <alignment vertical="center" wrapText="1"/>
    </xf>
    <xf numFmtId="0" fontId="12" fillId="9" borderId="1" xfId="0" applyFont="1" applyFill="1" applyBorder="1" applyAlignment="1">
      <alignment horizontal="center" vertical="center"/>
    </xf>
    <xf numFmtId="0" fontId="12" fillId="5" borderId="1" xfId="0" applyFont="1" applyFill="1" applyBorder="1" applyAlignment="1">
      <alignment horizontal="center" vertical="top" wrapText="1"/>
    </xf>
    <xf numFmtId="0" fontId="25" fillId="0" borderId="0" xfId="0" applyFo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top"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2" fillId="7" borderId="1" xfId="0" applyFont="1" applyFill="1" applyBorder="1" applyAlignment="1">
      <alignment vertical="center" wrapText="1"/>
    </xf>
    <xf numFmtId="0" fontId="9" fillId="9" borderId="1" xfId="0" applyFont="1" applyFill="1" applyBorder="1" applyAlignment="1">
      <alignment horizontal="center" vertical="center" wrapText="1"/>
    </xf>
    <xf numFmtId="0" fontId="9" fillId="9" borderId="3" xfId="0" applyFont="1" applyFill="1" applyBorder="1" applyAlignment="1">
      <alignment horizontal="center" vertical="center" wrapText="1"/>
    </xf>
    <xf numFmtId="14" fontId="12" fillId="9" borderId="1" xfId="0" applyNumberFormat="1" applyFont="1" applyFill="1" applyBorder="1" applyAlignment="1" applyProtection="1">
      <alignment horizontal="center" vertical="center" wrapText="1"/>
      <protection locked="0"/>
    </xf>
    <xf numFmtId="0" fontId="9" fillId="10" borderId="1" xfId="0" applyFont="1" applyFill="1" applyBorder="1" applyAlignment="1">
      <alignment horizontal="center" vertical="center" wrapText="1"/>
    </xf>
    <xf numFmtId="14" fontId="9" fillId="10" borderId="1" xfId="0" applyNumberFormat="1" applyFont="1" applyFill="1" applyBorder="1" applyAlignment="1">
      <alignment horizontal="center" vertical="center" wrapText="1"/>
    </xf>
    <xf numFmtId="0" fontId="72" fillId="10" borderId="1" xfId="0" applyFont="1" applyFill="1" applyBorder="1" applyAlignment="1">
      <alignment vertical="center"/>
    </xf>
    <xf numFmtId="0" fontId="72" fillId="10" borderId="10" xfId="0" applyFont="1" applyFill="1" applyBorder="1" applyAlignment="1">
      <alignment vertical="center"/>
    </xf>
    <xf numFmtId="0" fontId="9" fillId="9"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9" borderId="1" xfId="0" applyFont="1" applyFill="1" applyBorder="1" applyAlignment="1">
      <alignment horizontal="center" vertical="center"/>
    </xf>
    <xf numFmtId="22" fontId="9" fillId="9" borderId="1" xfId="0" applyNumberFormat="1" applyFont="1" applyFill="1" applyBorder="1" applyAlignment="1">
      <alignment horizontal="center" vertical="center"/>
    </xf>
    <xf numFmtId="14" fontId="9" fillId="9" borderId="1" xfId="0" applyNumberFormat="1" applyFont="1" applyFill="1" applyBorder="1" applyAlignment="1">
      <alignment vertical="center" wrapText="1"/>
    </xf>
    <xf numFmtId="0" fontId="9" fillId="9" borderId="1" xfId="0" applyFont="1" applyFill="1" applyBorder="1" applyAlignment="1">
      <alignment horizontal="left" vertical="center" wrapText="1"/>
    </xf>
    <xf numFmtId="14" fontId="9" fillId="9" borderId="1" xfId="0" applyNumberFormat="1" applyFont="1" applyFill="1" applyBorder="1" applyAlignment="1">
      <alignment horizontal="right" vertical="center" wrapText="1"/>
    </xf>
    <xf numFmtId="14" fontId="9" fillId="9" borderId="1" xfId="0" applyNumberFormat="1" applyFont="1" applyFill="1" applyBorder="1" applyAlignment="1">
      <alignment horizontal="left" vertical="center" wrapText="1"/>
    </xf>
    <xf numFmtId="0" fontId="9" fillId="9" borderId="10" xfId="0" applyFont="1" applyFill="1" applyBorder="1" applyAlignment="1">
      <alignment horizontal="left" vertical="center" wrapText="1"/>
    </xf>
    <xf numFmtId="14" fontId="9" fillId="9" borderId="10" xfId="0" applyNumberFormat="1" applyFont="1" applyFill="1" applyBorder="1" applyAlignment="1">
      <alignment horizontal="left" vertical="center" wrapText="1"/>
    </xf>
    <xf numFmtId="0" fontId="9" fillId="9" borderId="7" xfId="0" applyFont="1" applyFill="1" applyBorder="1" applyAlignment="1">
      <alignment vertical="center" wrapText="1"/>
    </xf>
    <xf numFmtId="0" fontId="9" fillId="9" borderId="14" xfId="0" applyFont="1" applyFill="1" applyBorder="1" applyAlignment="1">
      <alignment vertical="center" wrapText="1"/>
    </xf>
    <xf numFmtId="0" fontId="0" fillId="9" borderId="0" xfId="0" applyFill="1">
      <alignment vertical="center"/>
    </xf>
    <xf numFmtId="0" fontId="6" fillId="9" borderId="0" xfId="0" applyFont="1" applyFill="1">
      <alignment vertical="center"/>
    </xf>
    <xf numFmtId="0" fontId="71" fillId="9" borderId="1" xfId="1" applyFill="1" applyBorder="1" applyAlignment="1">
      <alignment horizontal="center" vertical="center" wrapText="1"/>
    </xf>
    <xf numFmtId="0" fontId="80" fillId="9" borderId="1" xfId="0" applyFont="1" applyFill="1" applyBorder="1" applyAlignment="1">
      <alignment horizontal="center" vertical="center"/>
    </xf>
    <xf numFmtId="0" fontId="80" fillId="9" borderId="1" xfId="0" applyFont="1" applyFill="1" applyBorder="1" applyAlignment="1">
      <alignment horizontal="left" vertical="center" wrapText="1"/>
    </xf>
    <xf numFmtId="14" fontId="80" fillId="9" borderId="1" xfId="0" applyNumberFormat="1" applyFont="1" applyFill="1" applyBorder="1" applyAlignment="1">
      <alignment horizontal="center" vertical="center"/>
    </xf>
    <xf numFmtId="3" fontId="80" fillId="9" borderId="1" xfId="0" applyNumberFormat="1" applyFont="1" applyFill="1" applyBorder="1" applyAlignment="1">
      <alignment horizontal="center" vertical="center"/>
    </xf>
    <xf numFmtId="0" fontId="80" fillId="9" borderId="1" xfId="0" applyFont="1" applyFill="1" applyBorder="1" applyAlignment="1">
      <alignment vertical="center" wrapText="1"/>
    </xf>
    <xf numFmtId="0" fontId="80" fillId="9" borderId="1" xfId="0" applyFont="1" applyFill="1" applyBorder="1" applyAlignment="1">
      <alignment horizontal="center" vertical="center" wrapText="1"/>
    </xf>
    <xf numFmtId="0" fontId="80" fillId="0" borderId="0" xfId="0" applyFont="1" applyFill="1" applyBorder="1" applyAlignment="1">
      <alignment vertical="center" wrapText="1"/>
    </xf>
    <xf numFmtId="0" fontId="6" fillId="9" borderId="1" xfId="0" applyFont="1" applyFill="1" applyBorder="1">
      <alignment vertical="center"/>
    </xf>
    <xf numFmtId="0" fontId="80" fillId="0" borderId="1" xfId="0" applyFont="1" applyFill="1" applyBorder="1" applyAlignment="1">
      <alignment vertical="center" wrapText="1"/>
    </xf>
    <xf numFmtId="0" fontId="6" fillId="9" borderId="9" xfId="0" applyFont="1" applyFill="1" applyBorder="1">
      <alignment vertical="center"/>
    </xf>
    <xf numFmtId="0" fontId="12" fillId="9"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9" borderId="1" xfId="0" applyFont="1" applyFill="1" applyBorder="1" applyAlignment="1">
      <alignment horizontal="center" vertical="center"/>
    </xf>
    <xf numFmtId="0" fontId="83" fillId="9" borderId="1" xfId="0" applyFont="1" applyFill="1" applyBorder="1" applyAlignment="1">
      <alignment horizontal="justify" vertical="center" wrapText="1"/>
    </xf>
    <xf numFmtId="0" fontId="83" fillId="9" borderId="1" xfId="0" applyFont="1" applyFill="1" applyBorder="1" applyAlignment="1">
      <alignment horizontal="center" vertical="center"/>
    </xf>
    <xf numFmtId="0" fontId="83" fillId="9" borderId="1" xfId="0" applyFont="1" applyFill="1" applyBorder="1" applyAlignment="1">
      <alignment vertical="center"/>
    </xf>
    <xf numFmtId="0" fontId="86" fillId="9" borderId="1" xfId="0" applyFont="1" applyFill="1" applyBorder="1" applyAlignment="1">
      <alignment horizontal="center" vertical="top" wrapText="1"/>
    </xf>
    <xf numFmtId="3" fontId="83" fillId="9" borderId="1" xfId="0" applyNumberFormat="1" applyFont="1" applyFill="1" applyBorder="1" applyAlignment="1">
      <alignment horizontal="center" vertical="center"/>
    </xf>
    <xf numFmtId="0" fontId="83" fillId="9" borderId="1" xfId="0" applyFont="1" applyFill="1" applyBorder="1" applyAlignment="1">
      <alignment horizontal="center"/>
    </xf>
    <xf numFmtId="0" fontId="83" fillId="9" borderId="1" xfId="0" applyFont="1" applyFill="1" applyBorder="1" applyAlignment="1"/>
    <xf numFmtId="41" fontId="0" fillId="9" borderId="1" xfId="2" applyFont="1" applyFill="1" applyBorder="1" applyAlignment="1">
      <alignment horizontal="center" vertical="top"/>
    </xf>
    <xf numFmtId="41" fontId="0" fillId="9" borderId="1" xfId="2" applyFont="1" applyFill="1" applyBorder="1" applyAlignment="1">
      <alignment horizontal="left" vertical="top"/>
    </xf>
    <xf numFmtId="9" fontId="83" fillId="9" borderId="1" xfId="0" applyNumberFormat="1" applyFont="1" applyFill="1" applyBorder="1" applyAlignment="1">
      <alignment horizontal="center"/>
    </xf>
    <xf numFmtId="3" fontId="84" fillId="9" borderId="1" xfId="0" applyNumberFormat="1" applyFont="1" applyFill="1" applyBorder="1" applyAlignment="1"/>
    <xf numFmtId="9" fontId="84" fillId="9" borderId="1" xfId="0" applyNumberFormat="1" applyFont="1" applyFill="1" applyBorder="1" applyAlignment="1">
      <alignment horizontal="center"/>
    </xf>
    <xf numFmtId="0" fontId="89" fillId="12" borderId="1" xfId="0" applyFont="1" applyFill="1" applyBorder="1" applyAlignment="1">
      <alignment horizontal="center" vertical="center" wrapText="1"/>
    </xf>
    <xf numFmtId="41" fontId="89" fillId="12" borderId="1" xfId="2" applyFont="1" applyFill="1" applyBorder="1" applyAlignment="1">
      <alignment horizontal="center" vertical="center" wrapText="1"/>
    </xf>
    <xf numFmtId="9" fontId="89" fillId="12" borderId="1" xfId="3" applyFont="1" applyFill="1" applyBorder="1" applyAlignment="1">
      <alignment horizontal="center" vertical="center" wrapText="1"/>
    </xf>
    <xf numFmtId="0" fontId="0" fillId="9" borderId="1" xfId="0" applyFill="1" applyBorder="1" applyAlignment="1"/>
    <xf numFmtId="0" fontId="90" fillId="0" borderId="0" xfId="0" applyFont="1">
      <alignment vertical="center"/>
    </xf>
    <xf numFmtId="0" fontId="13" fillId="11" borderId="1" xfId="0" applyFont="1" applyFill="1" applyBorder="1" applyAlignment="1">
      <alignment horizontal="center" vertical="center"/>
    </xf>
    <xf numFmtId="0" fontId="92" fillId="0" borderId="0" xfId="0" applyFont="1">
      <alignment vertical="center"/>
    </xf>
    <xf numFmtId="0" fontId="85" fillId="9" borderId="1" xfId="0" applyFont="1" applyFill="1" applyBorder="1" applyAlignment="1">
      <alignment horizontal="center" vertical="top" wrapText="1"/>
    </xf>
    <xf numFmtId="0" fontId="93" fillId="9" borderId="1" xfId="0" applyFont="1" applyFill="1" applyBorder="1" applyAlignment="1">
      <alignment horizontal="left" vertical="center" wrapText="1"/>
    </xf>
    <xf numFmtId="0" fontId="85" fillId="9" borderId="1" xfId="0" applyFont="1" applyFill="1" applyBorder="1" applyAlignment="1">
      <alignment horizontal="left" vertical="center" wrapText="1"/>
    </xf>
    <xf numFmtId="0" fontId="93" fillId="9" borderId="1" xfId="0" applyFont="1" applyFill="1" applyBorder="1" applyAlignment="1">
      <alignment horizontal="center" vertical="center"/>
    </xf>
    <xf numFmtId="0" fontId="93" fillId="9" borderId="1" xfId="0" applyFont="1" applyFill="1" applyBorder="1" applyAlignment="1">
      <alignment vertical="center"/>
    </xf>
    <xf numFmtId="0" fontId="93" fillId="9" borderId="1" xfId="0" applyFont="1" applyFill="1" applyBorder="1" applyAlignment="1">
      <alignment horizontal="center" vertical="center" wrapText="1"/>
    </xf>
    <xf numFmtId="14" fontId="9" fillId="9" borderId="1" xfId="0" applyNumberFormat="1" applyFont="1" applyFill="1" applyBorder="1" applyAlignment="1">
      <alignment horizontal="center" vertical="center"/>
    </xf>
    <xf numFmtId="0" fontId="9" fillId="0" borderId="1" xfId="0" applyNumberFormat="1" applyFont="1" applyBorder="1" applyAlignment="1">
      <alignment horizontal="center" vertical="center"/>
    </xf>
    <xf numFmtId="0" fontId="95" fillId="13"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12" fillId="9" borderId="1" xfId="0" applyFont="1" applyFill="1" applyBorder="1" applyAlignment="1">
      <alignment horizontal="left" vertical="center" wrapText="1"/>
    </xf>
    <xf numFmtId="0" fontId="12" fillId="9" borderId="1" xfId="0" applyFont="1" applyFill="1" applyBorder="1" applyAlignment="1">
      <alignment horizontal="left" vertical="center"/>
    </xf>
    <xf numFmtId="0" fontId="9" fillId="0" borderId="0" xfId="0" applyFont="1" applyAlignment="1">
      <alignment vertical="center" wrapText="1"/>
    </xf>
    <xf numFmtId="0" fontId="6" fillId="0" borderId="0" xfId="0" applyFont="1" applyAlignment="1">
      <alignment vertical="center" wrapText="1"/>
    </xf>
    <xf numFmtId="0" fontId="71" fillId="0" borderId="0" xfId="1">
      <alignment vertical="center"/>
    </xf>
    <xf numFmtId="0" fontId="98" fillId="0" borderId="0" xfId="1" applyFont="1" applyAlignment="1">
      <alignment vertical="center" wrapText="1"/>
    </xf>
    <xf numFmtId="0" fontId="100" fillId="9" borderId="1" xfId="1" applyFont="1" applyFill="1" applyBorder="1" applyAlignment="1">
      <alignment horizontal="center" vertical="center" wrapText="1"/>
    </xf>
    <xf numFmtId="0" fontId="98" fillId="0" borderId="0" xfId="1" applyFont="1">
      <alignment vertical="center"/>
    </xf>
    <xf numFmtId="0" fontId="71" fillId="9" borderId="1" xfId="1" applyFill="1" applyBorder="1" applyAlignment="1">
      <alignment horizontal="center" vertical="center"/>
    </xf>
    <xf numFmtId="0" fontId="71" fillId="9" borderId="1" xfId="1" applyFill="1" applyBorder="1" applyAlignment="1">
      <alignment horizontal="center" vertical="center" wrapText="1"/>
    </xf>
    <xf numFmtId="0" fontId="99" fillId="9" borderId="1" xfId="1" applyFont="1" applyFill="1" applyBorder="1" applyAlignment="1">
      <alignment horizontal="center" vertical="top" wrapText="1"/>
    </xf>
    <xf numFmtId="0" fontId="80" fillId="9" borderId="1" xfId="0" applyFont="1" applyFill="1" applyBorder="1" applyAlignment="1">
      <alignment horizontal="center" vertical="center" wrapText="1"/>
    </xf>
    <xf numFmtId="0" fontId="71" fillId="9" borderId="1" xfId="1" applyFill="1" applyBorder="1" applyAlignment="1">
      <alignment horizontal="center" vertical="center" wrapText="1"/>
    </xf>
    <xf numFmtId="0" fontId="71" fillId="9" borderId="1" xfId="1" applyFill="1" applyBorder="1" applyAlignment="1">
      <alignment horizontal="center" vertical="top" wrapText="1"/>
    </xf>
    <xf numFmtId="0" fontId="81" fillId="9" borderId="1" xfId="1" applyFont="1" applyFill="1" applyBorder="1" applyAlignment="1">
      <alignment horizontal="center" vertical="center" wrapText="1"/>
    </xf>
    <xf numFmtId="0" fontId="101" fillId="9" borderId="1" xfId="1" applyFont="1" applyFill="1" applyBorder="1" applyAlignment="1">
      <alignment horizontal="center" vertical="center" wrapText="1"/>
    </xf>
    <xf numFmtId="49" fontId="12" fillId="9" borderId="1" xfId="0" applyNumberFormat="1" applyFont="1" applyFill="1" applyBorder="1" applyAlignment="1">
      <alignment horizontal="center" vertical="center" wrapText="1"/>
    </xf>
    <xf numFmtId="49" fontId="12" fillId="9" borderId="2" xfId="0" applyNumberFormat="1" applyFont="1" applyFill="1" applyBorder="1" applyAlignment="1">
      <alignment horizontal="center" vertical="center"/>
    </xf>
    <xf numFmtId="49" fontId="12" fillId="9" borderId="3" xfId="0" applyNumberFormat="1" applyFont="1" applyFill="1" applyBorder="1" applyAlignment="1">
      <alignment horizontal="center" vertical="center"/>
    </xf>
    <xf numFmtId="0" fontId="85" fillId="9" borderId="2" xfId="0" applyFont="1" applyFill="1" applyBorder="1" applyAlignment="1">
      <alignment horizontal="center" vertical="center" wrapText="1"/>
    </xf>
    <xf numFmtId="0" fontId="85" fillId="9" borderId="3" xfId="0" applyFont="1" applyFill="1" applyBorder="1" applyAlignment="1">
      <alignment horizontal="center" vertical="center" wrapText="1"/>
    </xf>
    <xf numFmtId="49" fontId="12" fillId="9" borderId="2" xfId="0" applyNumberFormat="1" applyFont="1" applyFill="1" applyBorder="1" applyAlignment="1">
      <alignment horizontal="center" vertical="center" wrapText="1"/>
    </xf>
    <xf numFmtId="49" fontId="12" fillId="9" borderId="3" xfId="0" applyNumberFormat="1" applyFont="1" applyFill="1" applyBorder="1" applyAlignment="1">
      <alignment horizontal="center" vertical="center" wrapText="1"/>
    </xf>
    <xf numFmtId="0" fontId="10" fillId="11" borderId="6" xfId="0" applyFont="1" applyFill="1" applyBorder="1" applyAlignment="1">
      <alignment horizontal="center" vertical="center"/>
    </xf>
    <xf numFmtId="0" fontId="10" fillId="11" borderId="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8" fillId="10" borderId="2"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94" fillId="11" borderId="2" xfId="0" applyFont="1" applyFill="1" applyBorder="1" applyAlignment="1">
      <alignment horizontal="center" vertical="center" wrapText="1"/>
    </xf>
    <xf numFmtId="0" fontId="94" fillId="11" borderId="5" xfId="0" applyFont="1" applyFill="1" applyBorder="1" applyAlignment="1">
      <alignment horizontal="center" vertical="center" wrapText="1"/>
    </xf>
    <xf numFmtId="0" fontId="94" fillId="11" borderId="3" xfId="0" applyFont="1" applyFill="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5" fillId="13" borderId="1" xfId="0" applyFont="1" applyFill="1" applyBorder="1" applyAlignment="1">
      <alignment horizontal="center" vertical="center"/>
    </xf>
    <xf numFmtId="0" fontId="6" fillId="9" borderId="0" xfId="0" applyFont="1" applyFill="1" applyAlignment="1">
      <alignment horizontal="center" vertical="center"/>
    </xf>
    <xf numFmtId="0" fontId="6" fillId="9" borderId="14" xfId="0" applyFont="1" applyFill="1" applyBorder="1" applyAlignment="1">
      <alignment horizontal="center" vertical="center"/>
    </xf>
    <xf numFmtId="0" fontId="9" fillId="9" borderId="6"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9" fillId="9" borderId="0"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71" fillId="9" borderId="10" xfId="1" applyFill="1" applyBorder="1" applyAlignment="1">
      <alignment horizontal="center" vertical="center" wrapText="1"/>
    </xf>
    <xf numFmtId="0" fontId="71" fillId="9" borderId="15" xfId="1" applyFill="1" applyBorder="1" applyAlignment="1">
      <alignment horizontal="center" vertical="center" wrapText="1"/>
    </xf>
    <xf numFmtId="0" fontId="71" fillId="9" borderId="9" xfId="1" applyFill="1" applyBorder="1" applyAlignment="1">
      <alignment horizontal="center" vertical="center" wrapText="1"/>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13" fillId="11" borderId="1" xfId="0" applyFont="1" applyFill="1" applyBorder="1" applyAlignment="1">
      <alignment horizontal="center" vertical="center"/>
    </xf>
    <xf numFmtId="0" fontId="80" fillId="9" borderId="1" xfId="0" applyFont="1" applyFill="1" applyBorder="1" applyAlignment="1">
      <alignment horizontal="center" vertical="center" wrapText="1"/>
    </xf>
    <xf numFmtId="0" fontId="80" fillId="9" borderId="2" xfId="0" applyFont="1" applyFill="1" applyBorder="1" applyAlignment="1">
      <alignment horizontal="center" vertical="center" wrapText="1"/>
    </xf>
    <xf numFmtId="0" fontId="80" fillId="9" borderId="5" xfId="0" applyFont="1" applyFill="1" applyBorder="1" applyAlignment="1">
      <alignment horizontal="center" vertical="center" wrapText="1"/>
    </xf>
    <xf numFmtId="0" fontId="80" fillId="9" borderId="3" xfId="0" applyFont="1" applyFill="1" applyBorder="1" applyAlignment="1">
      <alignment horizontal="center" vertical="center" wrapText="1"/>
    </xf>
    <xf numFmtId="0" fontId="6" fillId="9" borderId="1" xfId="0" applyFont="1" applyFill="1" applyBorder="1" applyAlignment="1">
      <alignment horizontal="center" vertical="center"/>
    </xf>
    <xf numFmtId="0" fontId="13" fillId="11" borderId="2" xfId="0" applyFont="1" applyFill="1" applyBorder="1" applyAlignment="1">
      <alignment horizontal="center" vertical="center"/>
    </xf>
    <xf numFmtId="0" fontId="13" fillId="11" borderId="3" xfId="0" applyFont="1" applyFill="1" applyBorder="1" applyAlignment="1">
      <alignment horizontal="center" vertical="center"/>
    </xf>
    <xf numFmtId="0" fontId="75" fillId="9" borderId="0" xfId="0" applyFont="1" applyFill="1" applyAlignment="1">
      <alignment horizontal="center" vertical="center"/>
    </xf>
    <xf numFmtId="0" fontId="76" fillId="9" borderId="0" xfId="0" applyFont="1" applyFill="1" applyAlignment="1">
      <alignment horizontal="center" vertical="center"/>
    </xf>
    <xf numFmtId="0" fontId="9" fillId="9" borderId="2" xfId="0" applyFont="1" applyFill="1" applyBorder="1" applyAlignment="1">
      <alignment horizontal="left" vertical="center" wrapText="1"/>
    </xf>
    <xf numFmtId="0" fontId="9" fillId="9" borderId="5" xfId="0" applyFont="1" applyFill="1" applyBorder="1" applyAlignment="1">
      <alignment horizontal="left" vertical="center" wrapText="1"/>
    </xf>
    <xf numFmtId="0" fontId="9" fillId="9" borderId="3" xfId="0" applyFont="1" applyFill="1" applyBorder="1" applyAlignment="1">
      <alignment horizontal="left" vertical="center" wrapText="1"/>
    </xf>
    <xf numFmtId="0" fontId="12" fillId="9" borderId="2"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71" fillId="9" borderId="1" xfId="1" applyFill="1" applyBorder="1" applyAlignment="1">
      <alignment horizontal="center" vertical="center" wrapText="1"/>
    </xf>
    <xf numFmtId="0" fontId="12" fillId="9" borderId="1" xfId="0" applyFont="1" applyFill="1" applyBorder="1" applyAlignment="1">
      <alignment horizontal="center" vertical="center" wrapText="1"/>
    </xf>
    <xf numFmtId="0" fontId="71" fillId="9" borderId="2" xfId="1" applyFill="1" applyBorder="1" applyAlignment="1">
      <alignment horizontal="center" vertical="center" wrapText="1"/>
    </xf>
    <xf numFmtId="0" fontId="12" fillId="9" borderId="3"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2" fillId="2" borderId="1" xfId="0" applyFont="1" applyFill="1" applyBorder="1" applyAlignment="1">
      <alignment horizontal="center" vertical="center"/>
    </xf>
    <xf numFmtId="0" fontId="12" fillId="9" borderId="1" xfId="0" applyFont="1" applyFill="1" applyBorder="1" applyAlignment="1">
      <alignment horizontal="left" vertical="center" wrapText="1"/>
    </xf>
    <xf numFmtId="0" fontId="12" fillId="9" borderId="1" xfId="0"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71" fillId="10" borderId="6" xfId="1" applyFill="1" applyBorder="1" applyAlignment="1">
      <alignment horizontal="center" vertical="center" wrapText="1"/>
    </xf>
    <xf numFmtId="0" fontId="71" fillId="10" borderId="7" xfId="1" applyFill="1" applyBorder="1" applyAlignment="1">
      <alignment horizontal="center" vertical="center" wrapText="1"/>
    </xf>
    <xf numFmtId="0" fontId="71" fillId="10" borderId="13" xfId="1" applyFill="1" applyBorder="1" applyAlignment="1">
      <alignment horizontal="center" vertical="center" wrapText="1"/>
    </xf>
    <xf numFmtId="0" fontId="71" fillId="10" borderId="14" xfId="1" applyFill="1" applyBorder="1" applyAlignment="1">
      <alignment horizontal="center" vertical="center" wrapText="1"/>
    </xf>
    <xf numFmtId="0" fontId="71" fillId="10" borderId="11" xfId="1" applyFill="1" applyBorder="1" applyAlignment="1">
      <alignment horizontal="center" vertical="center" wrapText="1"/>
    </xf>
    <xf numFmtId="0" fontId="71" fillId="10" borderId="12" xfId="1" applyFill="1" applyBorder="1" applyAlignment="1">
      <alignment horizontal="center" vertical="center" wrapText="1"/>
    </xf>
    <xf numFmtId="0" fontId="71" fillId="10" borderId="2" xfId="1" applyFill="1" applyBorder="1" applyAlignment="1">
      <alignment horizontal="center" vertical="center" wrapText="1"/>
    </xf>
    <xf numFmtId="0" fontId="12" fillId="10" borderId="3" xfId="0" applyFont="1" applyFill="1" applyBorder="1" applyAlignment="1">
      <alignment horizontal="center" vertical="center" wrapText="1"/>
    </xf>
    <xf numFmtId="0" fontId="9" fillId="10" borderId="2" xfId="0" applyFont="1" applyFill="1" applyBorder="1" applyAlignment="1">
      <alignment horizontal="left" vertical="center" wrapText="1"/>
    </xf>
    <xf numFmtId="0" fontId="9" fillId="10" borderId="3" xfId="0" applyFont="1" applyFill="1" applyBorder="1" applyAlignment="1">
      <alignment horizontal="left" vertical="center" wrapText="1"/>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74" fillId="9" borderId="0" xfId="0" applyFont="1" applyFill="1" applyAlignment="1">
      <alignment horizontal="center" vertical="center"/>
    </xf>
    <xf numFmtId="0" fontId="9" fillId="9" borderId="1" xfId="0" applyFont="1" applyFill="1" applyBorder="1" applyAlignment="1">
      <alignment horizontal="center" vertical="center"/>
    </xf>
    <xf numFmtId="0" fontId="19" fillId="2"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49" fillId="9" borderId="1" xfId="0" applyFont="1" applyFill="1" applyBorder="1" applyAlignment="1">
      <alignment horizontal="center" vertical="center"/>
    </xf>
    <xf numFmtId="0" fontId="49" fillId="9" borderId="1" xfId="0" applyFont="1" applyFill="1" applyBorder="1" applyAlignment="1">
      <alignment horizontal="center"/>
    </xf>
    <xf numFmtId="0" fontId="12" fillId="9" borderId="1" xfId="0" applyFont="1" applyFill="1" applyBorder="1" applyAlignment="1">
      <alignment horizontal="center"/>
    </xf>
    <xf numFmtId="0" fontId="9" fillId="9" borderId="1" xfId="0" applyFont="1" applyFill="1" applyBorder="1" applyAlignment="1">
      <alignment horizontal="center" wrapText="1"/>
    </xf>
    <xf numFmtId="0" fontId="49" fillId="9" borderId="1" xfId="0" applyFont="1" applyFill="1" applyBorder="1" applyAlignment="1">
      <alignment horizontal="center" wrapText="1"/>
    </xf>
    <xf numFmtId="0" fontId="12" fillId="9" borderId="1" xfId="0" applyFont="1" applyFill="1" applyBorder="1" applyAlignment="1">
      <alignment horizontal="center" wrapText="1"/>
    </xf>
    <xf numFmtId="0" fontId="9" fillId="9" borderId="2" xfId="0" applyFont="1" applyFill="1" applyBorder="1" applyAlignment="1" applyProtection="1">
      <alignment horizontal="center" vertical="center"/>
      <protection locked="0"/>
    </xf>
    <xf numFmtId="0" fontId="9" fillId="9" borderId="3" xfId="0" applyFont="1" applyFill="1" applyBorder="1" applyAlignment="1" applyProtection="1">
      <alignment horizontal="center" vertical="center"/>
      <protection locked="0"/>
    </xf>
    <xf numFmtId="0" fontId="49" fillId="9" borderId="1" xfId="0" applyFont="1" applyFill="1" applyBorder="1" applyAlignment="1">
      <alignment horizontal="center" vertical="center" wrapText="1"/>
    </xf>
    <xf numFmtId="0" fontId="12" fillId="7" borderId="1" xfId="0" applyFont="1" applyFill="1" applyBorder="1" applyAlignment="1">
      <alignment horizontal="center" vertical="top"/>
    </xf>
    <xf numFmtId="0" fontId="12" fillId="7" borderId="1" xfId="0" applyFont="1" applyFill="1" applyBorder="1" applyAlignment="1">
      <alignment horizontal="center" vertical="top" wrapText="1"/>
    </xf>
    <xf numFmtId="0" fontId="18" fillId="6" borderId="6"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4" fillId="6" borderId="10" xfId="0" applyFont="1" applyFill="1" applyBorder="1" applyAlignment="1">
      <alignment horizontal="center" vertical="center"/>
    </xf>
    <xf numFmtId="0" fontId="4" fillId="6" borderId="9" xfId="0" applyFont="1" applyFill="1" applyBorder="1" applyAlignment="1">
      <alignment horizontal="center" vertical="center"/>
    </xf>
    <xf numFmtId="0" fontId="12" fillId="9" borderId="6"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9" borderId="14"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2" fillId="9" borderId="2" xfId="0" applyFont="1" applyFill="1" applyBorder="1" applyAlignment="1">
      <alignment horizontal="left" vertical="center"/>
    </xf>
    <xf numFmtId="0" fontId="12" fillId="9" borderId="5" xfId="0" applyFont="1" applyFill="1" applyBorder="1" applyAlignment="1">
      <alignment horizontal="left" vertical="center"/>
    </xf>
    <xf numFmtId="0" fontId="12" fillId="9" borderId="3" xfId="0" applyFont="1" applyFill="1" applyBorder="1" applyAlignment="1">
      <alignment horizontal="left" vertical="center"/>
    </xf>
    <xf numFmtId="0" fontId="19" fillId="9" borderId="5" xfId="0" applyFont="1" applyFill="1" applyBorder="1" applyAlignment="1">
      <alignment horizontal="left" vertical="center"/>
    </xf>
    <xf numFmtId="0" fontId="19" fillId="9" borderId="3" xfId="0" applyFont="1" applyFill="1" applyBorder="1" applyAlignment="1">
      <alignment horizontal="left" vertical="center"/>
    </xf>
    <xf numFmtId="0" fontId="10" fillId="9" borderId="2" xfId="0" applyFont="1" applyFill="1" applyBorder="1">
      <alignment vertical="center"/>
    </xf>
    <xf numFmtId="0" fontId="10" fillId="9" borderId="3" xfId="0" applyFont="1" applyFill="1" applyBorder="1">
      <alignment vertical="center"/>
    </xf>
    <xf numFmtId="0" fontId="9" fillId="9" borderId="2" xfId="0" applyFont="1" applyFill="1" applyBorder="1" applyAlignment="1">
      <alignment horizontal="center" vertical="top" wrapText="1"/>
    </xf>
    <xf numFmtId="0" fontId="9" fillId="9" borderId="3" xfId="0" applyFont="1" applyFill="1" applyBorder="1" applyAlignment="1">
      <alignment horizontal="center" vertical="top" wrapText="1"/>
    </xf>
    <xf numFmtId="0" fontId="21" fillId="9" borderId="6" xfId="0" applyFont="1" applyFill="1" applyBorder="1" applyAlignment="1">
      <alignment horizontal="center" vertical="center"/>
    </xf>
    <xf numFmtId="0" fontId="21" fillId="9" borderId="8" xfId="0" applyFont="1" applyFill="1" applyBorder="1" applyAlignment="1">
      <alignment horizontal="center" vertical="center"/>
    </xf>
    <xf numFmtId="0" fontId="21" fillId="9" borderId="7" xfId="0" applyFont="1" applyFill="1" applyBorder="1" applyAlignment="1">
      <alignment horizontal="center" vertical="center"/>
    </xf>
    <xf numFmtId="0" fontId="21" fillId="9" borderId="11" xfId="0" applyFont="1" applyFill="1" applyBorder="1" applyAlignment="1">
      <alignment horizontal="center" vertical="center"/>
    </xf>
    <xf numFmtId="0" fontId="21" fillId="9" borderId="4" xfId="0" applyFont="1" applyFill="1" applyBorder="1" applyAlignment="1">
      <alignment horizontal="center" vertical="center"/>
    </xf>
    <xf numFmtId="0" fontId="21" fillId="9" borderId="12"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7" fillId="7" borderId="2" xfId="0" applyFont="1" applyFill="1" applyBorder="1" applyAlignment="1" applyProtection="1">
      <alignment horizontal="center" vertical="center" wrapText="1"/>
      <protection locked="0"/>
    </xf>
    <xf numFmtId="0" fontId="17" fillId="7" borderId="5" xfId="0" applyFont="1" applyFill="1" applyBorder="1" applyAlignment="1" applyProtection="1">
      <alignment horizontal="center" vertical="center"/>
      <protection locked="0"/>
    </xf>
    <xf numFmtId="0" fontId="17" fillId="7" borderId="3" xfId="0" applyFont="1" applyFill="1" applyBorder="1" applyAlignment="1" applyProtection="1">
      <alignment horizontal="center" vertical="center"/>
      <protection locked="0"/>
    </xf>
    <xf numFmtId="0" fontId="10" fillId="5" borderId="2" xfId="0" applyFont="1" applyFill="1" applyBorder="1" applyAlignment="1">
      <alignment horizontal="center" vertical="center" wrapText="1"/>
    </xf>
    <xf numFmtId="0" fontId="10" fillId="5" borderId="5"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9" fillId="9" borderId="6" xfId="0" applyFont="1" applyFill="1" applyBorder="1" applyAlignment="1" applyProtection="1">
      <alignment horizontal="left" vertical="top" wrapText="1"/>
      <protection locked="0"/>
    </xf>
    <xf numFmtId="0" fontId="9" fillId="9" borderId="7" xfId="0" applyFont="1" applyFill="1" applyBorder="1" applyAlignment="1" applyProtection="1">
      <alignment horizontal="left" vertical="top" wrapText="1"/>
      <protection locked="0"/>
    </xf>
    <xf numFmtId="0" fontId="9" fillId="9" borderId="2" xfId="0" applyFont="1" applyFill="1" applyBorder="1" applyAlignment="1" applyProtection="1">
      <alignment horizontal="center" vertical="center" wrapText="1"/>
      <protection locked="0"/>
    </xf>
    <xf numFmtId="0" fontId="9" fillId="9" borderId="3" xfId="0" applyFont="1" applyFill="1" applyBorder="1" applyAlignment="1" applyProtection="1">
      <alignment horizontal="center" vertical="center" wrapText="1"/>
      <protection locked="0"/>
    </xf>
    <xf numFmtId="0" fontId="9" fillId="9" borderId="2" xfId="0" applyFont="1" applyFill="1" applyBorder="1" applyAlignment="1" applyProtection="1">
      <alignment horizontal="center" vertical="top" wrapText="1"/>
      <protection locked="0"/>
    </xf>
    <xf numFmtId="0" fontId="9" fillId="9" borderId="3" xfId="0" applyFont="1" applyFill="1" applyBorder="1" applyAlignment="1" applyProtection="1">
      <alignment horizontal="center" vertical="top" wrapText="1"/>
      <protection locked="0"/>
    </xf>
    <xf numFmtId="0" fontId="12" fillId="9" borderId="2" xfId="0"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wrapText="1"/>
      <protection locked="0"/>
    </xf>
    <xf numFmtId="0" fontId="71" fillId="9" borderId="2" xfId="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2" fillId="9" borderId="2" xfId="0" applyFont="1" applyFill="1" applyBorder="1" applyAlignment="1" applyProtection="1">
      <alignment horizontal="center" vertical="center"/>
      <protection locked="0"/>
    </xf>
    <xf numFmtId="0" fontId="9" fillId="9" borderId="1" xfId="0" applyFont="1" applyFill="1" applyBorder="1" applyAlignment="1">
      <alignment horizontal="center" vertical="top" wrapText="1"/>
    </xf>
    <xf numFmtId="0" fontId="12" fillId="9" borderId="1" xfId="0" applyFont="1" applyFill="1" applyBorder="1" applyAlignment="1">
      <alignment horizontal="center" vertical="top" wrapText="1"/>
    </xf>
    <xf numFmtId="0" fontId="16" fillId="8" borderId="2" xfId="0" applyFont="1" applyFill="1" applyBorder="1" applyAlignment="1" applyProtection="1">
      <alignment horizontal="center" vertical="center" wrapText="1"/>
      <protection locked="0"/>
    </xf>
    <xf numFmtId="0" fontId="16" fillId="8" borderId="5" xfId="0" applyFont="1" applyFill="1" applyBorder="1" applyAlignment="1" applyProtection="1">
      <alignment horizontal="center" vertical="center"/>
      <protection locked="0"/>
    </xf>
    <xf numFmtId="0" fontId="16" fillId="8" borderId="3" xfId="0" applyFont="1" applyFill="1" applyBorder="1" applyAlignment="1" applyProtection="1">
      <alignment horizontal="center" vertical="center"/>
      <protection locked="0"/>
    </xf>
    <xf numFmtId="0" fontId="71" fillId="9" borderId="5" xfId="1" applyFill="1" applyBorder="1" applyAlignment="1" applyProtection="1">
      <alignment horizontal="center" vertical="center"/>
      <protection locked="0"/>
    </xf>
    <xf numFmtId="0" fontId="71" fillId="9" borderId="3" xfId="1" applyFill="1" applyBorder="1" applyAlignment="1" applyProtection="1">
      <alignment horizontal="center" vertical="center"/>
      <protection locked="0"/>
    </xf>
    <xf numFmtId="0" fontId="12" fillId="7" borderId="1" xfId="0" applyFont="1" applyFill="1" applyBorder="1" applyAlignment="1">
      <alignment horizontal="center" vertical="center"/>
    </xf>
    <xf numFmtId="0" fontId="12" fillId="9" borderId="2"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8"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8" fillId="5" borderId="1" xfId="0" applyFont="1" applyFill="1" applyBorder="1" applyAlignment="1">
      <alignment horizontal="center" vertical="top" wrapText="1"/>
    </xf>
    <xf numFmtId="0" fontId="8" fillId="5" borderId="1" xfId="0" applyFont="1" applyFill="1" applyBorder="1" applyAlignment="1">
      <alignment horizontal="center" vertical="top"/>
    </xf>
    <xf numFmtId="0" fontId="97" fillId="9" borderId="1" xfId="1" applyFont="1" applyFill="1" applyBorder="1" applyAlignment="1">
      <alignment horizontal="center" vertical="center"/>
    </xf>
    <xf numFmtId="0" fontId="8" fillId="9" borderId="1" xfId="0" applyFont="1" applyFill="1" applyBorder="1" applyAlignment="1">
      <alignment horizontal="center" vertical="center"/>
    </xf>
    <xf numFmtId="0" fontId="12" fillId="5" borderId="6" xfId="0" applyFont="1" applyFill="1" applyBorder="1" applyAlignment="1">
      <alignment horizontal="center" vertical="top" wrapText="1"/>
    </xf>
    <xf numFmtId="0" fontId="12" fillId="5" borderId="7" xfId="0" applyFont="1" applyFill="1" applyBorder="1" applyAlignment="1">
      <alignment horizontal="center" vertical="top" wrapText="1"/>
    </xf>
    <xf numFmtId="0" fontId="12" fillId="5" borderId="1" xfId="0" applyFont="1" applyFill="1" applyBorder="1" applyAlignment="1">
      <alignment horizontal="center" vertical="center"/>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9" fillId="7" borderId="1" xfId="0" applyFont="1" applyFill="1" applyBorder="1" applyAlignment="1">
      <alignment horizontal="center" vertical="center"/>
    </xf>
    <xf numFmtId="0" fontId="98" fillId="9" borderId="1" xfId="1" applyFont="1" applyFill="1" applyBorder="1" applyAlignment="1">
      <alignment horizontal="center" vertical="center" wrapText="1"/>
    </xf>
    <xf numFmtId="0" fontId="15" fillId="9"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2" fillId="9" borderId="2" xfId="0" applyFont="1" applyFill="1" applyBorder="1" applyAlignment="1">
      <alignment horizontal="center" vertical="top" wrapText="1"/>
    </xf>
    <xf numFmtId="0" fontId="82" fillId="9" borderId="1" xfId="0" applyFont="1" applyFill="1" applyBorder="1">
      <alignment vertical="center"/>
    </xf>
    <xf numFmtId="0" fontId="91" fillId="9" borderId="2" xfId="1" applyFont="1" applyFill="1" applyBorder="1" applyAlignment="1">
      <alignment horizontal="center" vertical="center"/>
    </xf>
    <xf numFmtId="0" fontId="91" fillId="9" borderId="5" xfId="1" applyFont="1" applyFill="1" applyBorder="1" applyAlignment="1">
      <alignment horizontal="center" vertical="center"/>
    </xf>
    <xf numFmtId="0" fontId="91" fillId="9" borderId="3" xfId="1" applyFont="1" applyFill="1" applyBorder="1" applyAlignment="1">
      <alignment horizontal="center" vertical="center"/>
    </xf>
    <xf numFmtId="0" fontId="88" fillId="9" borderId="1" xfId="0" applyFont="1" applyFill="1" applyBorder="1" applyAlignment="1">
      <alignment horizontal="center" vertical="top"/>
    </xf>
    <xf numFmtId="0" fontId="89" fillId="9" borderId="1" xfId="0" applyFont="1" applyFill="1" applyBorder="1" applyAlignment="1">
      <alignment horizontal="center" vertical="top"/>
    </xf>
    <xf numFmtId="0" fontId="9" fillId="9" borderId="5" xfId="0" applyFont="1" applyFill="1" applyBorder="1" applyAlignment="1" applyProtection="1">
      <alignment horizontal="center" vertical="center"/>
      <protection locked="0"/>
    </xf>
    <xf numFmtId="0" fontId="82" fillId="9" borderId="1" xfId="0" applyFont="1" applyFill="1" applyBorder="1" applyAlignment="1">
      <alignment vertical="center"/>
    </xf>
    <xf numFmtId="0" fontId="71" fillId="9" borderId="2" xfId="1" applyFill="1" applyBorder="1" applyAlignment="1" applyProtection="1">
      <alignment horizontal="center" vertical="center" wrapText="1"/>
      <protection locked="0"/>
    </xf>
    <xf numFmtId="0" fontId="9" fillId="9" borderId="5" xfId="0" applyFont="1" applyFill="1" applyBorder="1" applyAlignment="1" applyProtection="1">
      <alignment horizontal="center" vertical="center" wrapText="1"/>
      <protection locked="0"/>
    </xf>
  </cellXfs>
  <cellStyles count="5">
    <cellStyle name="Hipervínculo" xfId="1" builtinId="8"/>
    <cellStyle name="Millares [0]" xfId="2" builtinId="6"/>
    <cellStyle name="Normal" xfId="0" builtinId="0"/>
    <cellStyle name="Normal 3" xfId="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741275398929838E-2"/>
          <c:y val="3.1467745560800182E-2"/>
          <c:w val="0.97172451422956341"/>
          <c:h val="0.73984340192770026"/>
        </c:manualLayout>
      </c:layout>
      <c:barChart>
        <c:barDir val="col"/>
        <c:grouping val="stacked"/>
        <c:varyColors val="0"/>
        <c:ser>
          <c:idx val="1"/>
          <c:order val="1"/>
          <c:tx>
            <c:strRef>
              <c:f>[1]Hoja3!$M$36</c:f>
              <c:strCache>
                <c:ptCount val="1"/>
                <c:pt idx="0">
                  <c:v>Enero</c:v>
                </c:pt>
              </c:strCache>
            </c:strRef>
          </c:tx>
          <c:spPr>
            <a:solidFill>
              <a:srgbClr val="00206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[1]Hoja3!$L$37:$L$43</c:f>
              <c:numCache>
                <c:formatCode>General</c:formatCode>
                <c:ptCount val="7"/>
                <c:pt idx="0">
                  <c:v>2017</c:v>
                </c:pt>
                <c:pt idx="1">
                  <c:v>2018</c:v>
                </c:pt>
                <c:pt idx="2">
                  <c:v>2019</c:v>
                </c:pt>
                <c:pt idx="3">
                  <c:v>2020</c:v>
                </c:pt>
                <c:pt idx="4">
                  <c:v>2021</c:v>
                </c:pt>
                <c:pt idx="5">
                  <c:v>2022</c:v>
                </c:pt>
                <c:pt idx="6">
                  <c:v>2023</c:v>
                </c:pt>
              </c:numCache>
            </c:numRef>
          </c:cat>
          <c:val>
            <c:numRef>
              <c:f>[1]Hoja3!$M$37:$M$43</c:f>
              <c:numCache>
                <c:formatCode>General</c:formatCode>
                <c:ptCount val="7"/>
                <c:pt idx="0">
                  <c:v>694.06653852900001</c:v>
                </c:pt>
                <c:pt idx="1">
                  <c:v>897.57007865000003</c:v>
                </c:pt>
                <c:pt idx="2">
                  <c:v>838.94061150700009</c:v>
                </c:pt>
                <c:pt idx="3">
                  <c:v>949.97920467500001</c:v>
                </c:pt>
                <c:pt idx="4">
                  <c:v>758.47237358999996</c:v>
                </c:pt>
                <c:pt idx="5">
                  <c:v>1114.4129003749999</c:v>
                </c:pt>
                <c:pt idx="6">
                  <c:v>976.80371115800006</c:v>
                </c:pt>
              </c:numCache>
            </c:numRef>
          </c:val>
          <c:extLst>
            <c:ext xmlns:c16="http://schemas.microsoft.com/office/drawing/2014/chart" uri="{C3380CC4-5D6E-409C-BE32-E72D297353CC}">
              <c16:uniqueId val="{00000000-EA61-482A-ADFA-DD011FA40731}"/>
            </c:ext>
          </c:extLst>
        </c:ser>
        <c:ser>
          <c:idx val="2"/>
          <c:order val="2"/>
          <c:tx>
            <c:strRef>
              <c:f>[1]Hoja3!$N$36</c:f>
              <c:strCache>
                <c:ptCount val="1"/>
                <c:pt idx="0">
                  <c:v>Febrero</c:v>
                </c:pt>
              </c:strCache>
            </c:strRef>
          </c:tx>
          <c:spPr>
            <a:solidFill>
              <a:schemeClr val="accent5">
                <a:lumMod val="60000"/>
                <a:lumOff val="40000"/>
              </a:scheme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[1]Hoja3!$L$37:$L$43</c:f>
              <c:numCache>
                <c:formatCode>General</c:formatCode>
                <c:ptCount val="7"/>
                <c:pt idx="0">
                  <c:v>2017</c:v>
                </c:pt>
                <c:pt idx="1">
                  <c:v>2018</c:v>
                </c:pt>
                <c:pt idx="2">
                  <c:v>2019</c:v>
                </c:pt>
                <c:pt idx="3">
                  <c:v>2020</c:v>
                </c:pt>
                <c:pt idx="4">
                  <c:v>2021</c:v>
                </c:pt>
                <c:pt idx="5">
                  <c:v>2022</c:v>
                </c:pt>
                <c:pt idx="6">
                  <c:v>2023</c:v>
                </c:pt>
              </c:numCache>
            </c:numRef>
          </c:cat>
          <c:val>
            <c:numRef>
              <c:f>[1]Hoja3!$N$37:$N$43</c:f>
              <c:numCache>
                <c:formatCode>General</c:formatCode>
                <c:ptCount val="7"/>
                <c:pt idx="0">
                  <c:v>657.18827705799993</c:v>
                </c:pt>
                <c:pt idx="1">
                  <c:v>808.53773443</c:v>
                </c:pt>
                <c:pt idx="2">
                  <c:v>830.39498388499999</c:v>
                </c:pt>
                <c:pt idx="3">
                  <c:v>859.84866582400002</c:v>
                </c:pt>
                <c:pt idx="4">
                  <c:v>882.83462595100002</c:v>
                </c:pt>
                <c:pt idx="5">
                  <c:v>1071.7582510100001</c:v>
                </c:pt>
                <c:pt idx="6">
                  <c:v>945.99440626900002</c:v>
                </c:pt>
              </c:numCache>
            </c:numRef>
          </c:val>
          <c:extLst>
            <c:ext xmlns:c16="http://schemas.microsoft.com/office/drawing/2014/chart" uri="{C3380CC4-5D6E-409C-BE32-E72D297353CC}">
              <c16:uniqueId val="{00000001-EA61-482A-ADFA-DD011FA40731}"/>
            </c:ext>
          </c:extLst>
        </c:ser>
        <c:ser>
          <c:idx val="3"/>
          <c:order val="3"/>
          <c:tx>
            <c:strRef>
              <c:f>[1]Hoja3!$O$36</c:f>
              <c:strCache>
                <c:ptCount val="1"/>
                <c:pt idx="0">
                  <c:v>Marzo</c:v>
                </c:pt>
              </c:strCache>
              <c:extLst xmlns:c15="http://schemas.microsoft.com/office/drawing/2012/chart"/>
            </c:strRef>
          </c:tx>
          <c:spPr>
            <a:solidFill>
              <a:srgbClr val="A5002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[1]Hoja3!$L$37:$L$43</c:f>
              <c:numCache>
                <c:formatCode>General</c:formatCode>
                <c:ptCount val="7"/>
                <c:pt idx="0">
                  <c:v>2017</c:v>
                </c:pt>
                <c:pt idx="1">
                  <c:v>2018</c:v>
                </c:pt>
                <c:pt idx="2">
                  <c:v>2019</c:v>
                </c:pt>
                <c:pt idx="3">
                  <c:v>2020</c:v>
                </c:pt>
                <c:pt idx="4">
                  <c:v>2021</c:v>
                </c:pt>
                <c:pt idx="5">
                  <c:v>2022</c:v>
                </c:pt>
                <c:pt idx="6">
                  <c:v>2023</c:v>
                </c:pt>
              </c:numCache>
              <c:extLst xmlns:c15="http://schemas.microsoft.com/office/drawing/2012/chart"/>
            </c:numRef>
          </c:cat>
          <c:val>
            <c:numRef>
              <c:f>[1]Hoja3!$O$37:$O$43</c:f>
              <c:numCache>
                <c:formatCode>General</c:formatCode>
                <c:ptCount val="7"/>
                <c:pt idx="0">
                  <c:v>785.2674623989999</c:v>
                </c:pt>
                <c:pt idx="1">
                  <c:v>880.29420447699999</c:v>
                </c:pt>
                <c:pt idx="2">
                  <c:v>814.04359175899992</c:v>
                </c:pt>
                <c:pt idx="3">
                  <c:v>762.99546602999999</c:v>
                </c:pt>
                <c:pt idx="4">
                  <c:v>935.19314145500005</c:v>
                </c:pt>
                <c:pt idx="5">
                  <c:v>1052.072505225</c:v>
                </c:pt>
                <c:pt idx="6">
                  <c:v>1171.105403477</c:v>
                </c:pt>
              </c:numCache>
            </c:numRef>
          </c:val>
          <c:extLst xmlns:c15="http://schemas.microsoft.com/office/drawing/2012/chart">
            <c:ext xmlns:c16="http://schemas.microsoft.com/office/drawing/2014/chart" uri="{C3380CC4-5D6E-409C-BE32-E72D297353CC}">
              <c16:uniqueId val="{00000002-EA61-482A-ADFA-DD011FA40731}"/>
            </c:ext>
          </c:extLst>
        </c:ser>
        <c:dLbls>
          <c:showLegendKey val="0"/>
          <c:showVal val="0"/>
          <c:showCatName val="0"/>
          <c:showSerName val="0"/>
          <c:showPercent val="0"/>
          <c:showBubbleSize val="0"/>
        </c:dLbls>
        <c:gapWidth val="150"/>
        <c:overlap val="100"/>
        <c:axId val="303197168"/>
        <c:axId val="303194424"/>
        <c:extLst>
          <c:ext xmlns:c15="http://schemas.microsoft.com/office/drawing/2012/chart" uri="{02D57815-91ED-43cb-92C2-25804820EDAC}">
            <c15:filteredBarSeries>
              <c15:ser>
                <c:idx val="0"/>
                <c:order val="0"/>
                <c:tx>
                  <c:strRef>
                    <c:extLst>
                      <c:ext uri="{02D57815-91ED-43cb-92C2-25804820EDAC}">
                        <c15:formulaRef>
                          <c15:sqref>[1]Hoja3!$L$36</c15:sqref>
                        </c15:formulaRef>
                      </c:ext>
                    </c:extLst>
                    <c:strCache>
                      <c:ptCount val="1"/>
                      <c:pt idx="0">
                        <c:v>Mes</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[1]Hoja3!$L$37:$L$43</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c:ext uri="{02D57815-91ED-43cb-92C2-25804820EDAC}">
                        <c15:formulaRef>
                          <c15:sqref>[1]Hoja3!$L$37:$L$42</c15:sqref>
                        </c15:formulaRef>
                      </c:ext>
                    </c:extLst>
                    <c:numCache>
                      <c:formatCode>General</c:formatCode>
                      <c:ptCount val="6"/>
                      <c:pt idx="0">
                        <c:v>2017</c:v>
                      </c:pt>
                      <c:pt idx="1">
                        <c:v>2018</c:v>
                      </c:pt>
                      <c:pt idx="2">
                        <c:v>2019</c:v>
                      </c:pt>
                      <c:pt idx="3">
                        <c:v>2020</c:v>
                      </c:pt>
                      <c:pt idx="4">
                        <c:v>2021</c:v>
                      </c:pt>
                      <c:pt idx="5">
                        <c:v>2022</c:v>
                      </c:pt>
                    </c:numCache>
                  </c:numRef>
                </c:val>
                <c:extLst>
                  <c:ext xmlns:c16="http://schemas.microsoft.com/office/drawing/2014/chart" uri="{C3380CC4-5D6E-409C-BE32-E72D297353CC}">
                    <c16:uniqueId val="{00000008-EA61-482A-ADFA-DD011FA4073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[1]Hoja3!$P$36</c15:sqref>
                        </c15:formulaRef>
                      </c:ext>
                    </c:extLst>
                    <c:strCache>
                      <c:ptCount val="1"/>
                      <c:pt idx="0">
                        <c:v>Abril</c:v>
                      </c:pt>
                    </c:strCache>
                  </c:strRef>
                </c:tx>
                <c:spPr>
                  <a:solidFill>
                    <a:schemeClr val="accent5"/>
                  </a:solidFill>
                  <a:ln>
                    <a:noFill/>
                  </a:ln>
                  <a:effectLst/>
                </c:spPr>
                <c:invertIfNegative val="0"/>
                <c:dPt>
                  <c:idx val="0"/>
                  <c:invertIfNegative val="0"/>
                  <c:bubble3D val="0"/>
                  <c:spPr>
                    <a:solidFill>
                      <a:schemeClr val="accent5"/>
                    </a:solidFill>
                    <a:ln>
                      <a:noFill/>
                    </a:ln>
                    <a:effectLst/>
                  </c:spPr>
                  <c:extLst xmlns:c15="http://schemas.microsoft.com/office/drawing/2012/chart">
                    <c:ext xmlns:c16="http://schemas.microsoft.com/office/drawing/2014/chart" uri="{C3380CC4-5D6E-409C-BE32-E72D297353CC}">
                      <c16:uniqueId val="{0000000A-EA61-482A-ADFA-DD011FA4073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noFill/>
                            <a:round/>
                          </a:ln>
                          <a:effectLst/>
                        </c:spPr>
                      </c15:leaderLines>
                    </c:ext>
                  </c:extLst>
                </c:dLbls>
                <c:cat>
                  <c:numRef>
                    <c:extLst xmlns:c15="http://schemas.microsoft.com/office/drawing/2012/chart">
                      <c:ext xmlns:c15="http://schemas.microsoft.com/office/drawing/2012/chart" uri="{02D57815-91ED-43cb-92C2-25804820EDAC}">
                        <c15:formulaRef>
                          <c15:sqref>[1]Hoja3!$L$37:$L$43</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xmlns:c15="http://schemas.microsoft.com/office/drawing/2012/chart">
                      <c:ext xmlns:c15="http://schemas.microsoft.com/office/drawing/2012/chart" uri="{02D57815-91ED-43cb-92C2-25804820EDAC}">
                        <c15:formulaRef>
                          <c15:sqref>[1]Hoja3!$P$37:$P$42</c15:sqref>
                        </c15:formulaRef>
                      </c:ext>
                    </c:extLst>
                    <c:numCache>
                      <c:formatCode>General</c:formatCode>
                      <c:ptCount val="6"/>
                      <c:pt idx="0">
                        <c:v>718.440889997</c:v>
                      </c:pt>
                      <c:pt idx="1">
                        <c:v>898.48319078199995</c:v>
                      </c:pt>
                      <c:pt idx="2">
                        <c:v>855.05361211000002</c:v>
                      </c:pt>
                      <c:pt idx="3">
                        <c:v>423.27017221199998</c:v>
                      </c:pt>
                      <c:pt idx="4">
                        <c:v>814.50766019700006</c:v>
                      </c:pt>
                      <c:pt idx="5">
                        <c:v>1008.705660962</c:v>
                      </c:pt>
                    </c:numCache>
                  </c:numRef>
                </c:val>
                <c:extLst xmlns:c15="http://schemas.microsoft.com/office/drawing/2012/chart">
                  <c:ext xmlns:c16="http://schemas.microsoft.com/office/drawing/2014/chart" uri="{C3380CC4-5D6E-409C-BE32-E72D297353CC}">
                    <c16:uniqueId val="{0000000B-EA61-482A-ADFA-DD011FA4073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[1]Hoja3!$Q$36</c15:sqref>
                        </c15:formulaRef>
                      </c:ext>
                    </c:extLst>
                    <c:strCache>
                      <c:ptCount val="1"/>
                      <c:pt idx="0">
                        <c:v>Mayo</c:v>
                      </c:pt>
                    </c:strCache>
                  </c:strRef>
                </c:tx>
                <c:spPr>
                  <a:solidFill>
                    <a:schemeClr val="accent6"/>
                  </a:solidFill>
                  <a:ln>
                    <a:noFill/>
                  </a:ln>
                  <a:effectLst/>
                </c:spPr>
                <c:invertIfNegative val="0"/>
                <c:dPt>
                  <c:idx val="1"/>
                  <c:invertIfNegative val="0"/>
                  <c:bubble3D val="0"/>
                  <c:spPr>
                    <a:solidFill>
                      <a:schemeClr val="accent6"/>
                    </a:solidFill>
                    <a:ln w="28575" cap="rnd">
                      <a:noFill/>
                      <a:round/>
                    </a:ln>
                    <a:effectLst/>
                  </c:spPr>
                  <c:extLst xmlns:c15="http://schemas.microsoft.com/office/drawing/2012/chart">
                    <c:ext xmlns:c16="http://schemas.microsoft.com/office/drawing/2014/chart" uri="{C3380CC4-5D6E-409C-BE32-E72D297353CC}">
                      <c16:uniqueId val="{0000000D-EA61-482A-ADFA-DD011FA40731}"/>
                    </c:ext>
                  </c:extLst>
                </c:dPt>
                <c:dPt>
                  <c:idx val="2"/>
                  <c:invertIfNegative val="0"/>
                  <c:bubble3D val="0"/>
                  <c:spPr>
                    <a:solidFill>
                      <a:schemeClr val="accent6"/>
                    </a:solidFill>
                    <a:ln w="28575" cap="rnd">
                      <a:noFill/>
                      <a:round/>
                    </a:ln>
                    <a:effectLst/>
                  </c:spPr>
                  <c:extLst xmlns:c15="http://schemas.microsoft.com/office/drawing/2012/chart">
                    <c:ext xmlns:c16="http://schemas.microsoft.com/office/drawing/2014/chart" uri="{C3380CC4-5D6E-409C-BE32-E72D297353CC}">
                      <c16:uniqueId val="{0000000F-EA61-482A-ADFA-DD011FA40731}"/>
                    </c:ext>
                  </c:extLst>
                </c:dPt>
                <c:dPt>
                  <c:idx val="3"/>
                  <c:invertIfNegative val="0"/>
                  <c:bubble3D val="0"/>
                  <c:spPr>
                    <a:solidFill>
                      <a:schemeClr val="accent6"/>
                    </a:solidFill>
                    <a:ln w="28575" cap="rnd">
                      <a:noFill/>
                      <a:round/>
                    </a:ln>
                    <a:effectLst/>
                  </c:spPr>
                  <c:extLst xmlns:c15="http://schemas.microsoft.com/office/drawing/2012/chart">
                    <c:ext xmlns:c16="http://schemas.microsoft.com/office/drawing/2014/chart" uri="{C3380CC4-5D6E-409C-BE32-E72D297353CC}">
                      <c16:uniqueId val="{00000011-EA61-482A-ADFA-DD011FA4073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[1]Hoja3!$L$37:$L$43</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xmlns:c15="http://schemas.microsoft.com/office/drawing/2012/chart">
                      <c:ext xmlns:c15="http://schemas.microsoft.com/office/drawing/2012/chart" uri="{02D57815-91ED-43cb-92C2-25804820EDAC}">
                        <c15:formulaRef>
                          <c15:sqref>[1]Hoja3!$Q$37:$Q$42</c15:sqref>
                        </c15:formulaRef>
                      </c:ext>
                    </c:extLst>
                    <c:numCache>
                      <c:formatCode>General</c:formatCode>
                      <c:ptCount val="6"/>
                      <c:pt idx="0">
                        <c:v>787.40010555200001</c:v>
                      </c:pt>
                      <c:pt idx="1">
                        <c:v>872.14170042199999</c:v>
                      </c:pt>
                      <c:pt idx="2">
                        <c:v>892.85809443799997</c:v>
                      </c:pt>
                      <c:pt idx="3">
                        <c:v>592.70565711999996</c:v>
                      </c:pt>
                      <c:pt idx="4">
                        <c:v>886.82702814200002</c:v>
                      </c:pt>
                      <c:pt idx="5">
                        <c:v>1044.893589176</c:v>
                      </c:pt>
                    </c:numCache>
                  </c:numRef>
                </c:val>
                <c:extLst xmlns:c15="http://schemas.microsoft.com/office/drawing/2012/chart">
                  <c:ext xmlns:c16="http://schemas.microsoft.com/office/drawing/2014/chart" uri="{C3380CC4-5D6E-409C-BE32-E72D297353CC}">
                    <c16:uniqueId val="{00000012-EA61-482A-ADFA-DD011FA40731}"/>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[1]Hoja3!$R$36</c15:sqref>
                        </c15:formulaRef>
                      </c:ext>
                    </c:extLst>
                    <c:strCache>
                      <c:ptCount val="1"/>
                      <c:pt idx="0">
                        <c:v>Junio</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[1]Hoja3!$L$37:$L$43</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xmlns:c15="http://schemas.microsoft.com/office/drawing/2012/chart">
                      <c:ext xmlns:c15="http://schemas.microsoft.com/office/drawing/2012/chart" uri="{02D57815-91ED-43cb-92C2-25804820EDAC}">
                        <c15:formulaRef>
                          <c15:sqref>[1]Hoja3!$R$37:$R$42</c15:sqref>
                        </c15:formulaRef>
                      </c:ext>
                    </c:extLst>
                    <c:numCache>
                      <c:formatCode>General</c:formatCode>
                      <c:ptCount val="6"/>
                      <c:pt idx="0">
                        <c:v>763.066700201</c:v>
                      </c:pt>
                      <c:pt idx="1">
                        <c:v>873.10327160600002</c:v>
                      </c:pt>
                      <c:pt idx="2">
                        <c:v>742.89104829799999</c:v>
                      </c:pt>
                      <c:pt idx="3">
                        <c:v>758.1189431470001</c:v>
                      </c:pt>
                      <c:pt idx="4">
                        <c:v>892.61886295900001</c:v>
                      </c:pt>
                      <c:pt idx="5">
                        <c:v>1085.2479064460001</c:v>
                      </c:pt>
                    </c:numCache>
                  </c:numRef>
                </c:val>
                <c:extLst xmlns:c15="http://schemas.microsoft.com/office/drawing/2012/chart">
                  <c:ext xmlns:c16="http://schemas.microsoft.com/office/drawing/2014/chart" uri="{C3380CC4-5D6E-409C-BE32-E72D297353CC}">
                    <c16:uniqueId val="{00000013-EA61-482A-ADFA-DD011FA4073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[1]Hoja3!$S$36</c15:sqref>
                        </c15:formulaRef>
                      </c:ext>
                    </c:extLst>
                    <c:strCache>
                      <c:ptCount val="1"/>
                      <c:pt idx="0">
                        <c:v>Julio</c:v>
                      </c:pt>
                    </c:strCache>
                  </c:strRef>
                </c:tx>
                <c:spPr>
                  <a:solidFill>
                    <a:srgbClr val="80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[1]Hoja3!$L$37:$L$43</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xmlns:c15="http://schemas.microsoft.com/office/drawing/2012/chart">
                      <c:ext xmlns:c15="http://schemas.microsoft.com/office/drawing/2012/chart" uri="{02D57815-91ED-43cb-92C2-25804820EDAC}">
                        <c15:formulaRef>
                          <c15:sqref>[1]Hoja3!$S$37:$S$42</c15:sqref>
                        </c15:formulaRef>
                      </c:ext>
                    </c:extLst>
                    <c:numCache>
                      <c:formatCode>General</c:formatCode>
                      <c:ptCount val="6"/>
                      <c:pt idx="0">
                        <c:v>774.25946124200004</c:v>
                      </c:pt>
                      <c:pt idx="1">
                        <c:v>864.21044540100002</c:v>
                      </c:pt>
                      <c:pt idx="2">
                        <c:v>960.95408256200005</c:v>
                      </c:pt>
                      <c:pt idx="3">
                        <c:v>823.37065387799998</c:v>
                      </c:pt>
                      <c:pt idx="4">
                        <c:v>983.17585603999999</c:v>
                      </c:pt>
                      <c:pt idx="5">
                        <c:v>1140.506524854</c:v>
                      </c:pt>
                    </c:numCache>
                  </c:numRef>
                </c:val>
                <c:extLst xmlns:c15="http://schemas.microsoft.com/office/drawing/2012/chart">
                  <c:ext xmlns:c16="http://schemas.microsoft.com/office/drawing/2014/chart" uri="{C3380CC4-5D6E-409C-BE32-E72D297353CC}">
                    <c16:uniqueId val="{00000014-EA61-482A-ADFA-DD011FA40731}"/>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[1]Hoja3!$T$36</c15:sqref>
                        </c15:formulaRef>
                      </c:ext>
                    </c:extLst>
                    <c:strCache>
                      <c:ptCount val="1"/>
                      <c:pt idx="0">
                        <c:v>Agosto</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[1]Hoja3!$L$37:$L$43</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xmlns:c15="http://schemas.microsoft.com/office/drawing/2012/chart">
                      <c:ext xmlns:c15="http://schemas.microsoft.com/office/drawing/2012/chart" uri="{02D57815-91ED-43cb-92C2-25804820EDAC}">
                        <c15:formulaRef>
                          <c15:sqref>[1]Hoja3!$T$37:$T$42</c15:sqref>
                        </c15:formulaRef>
                      </c:ext>
                    </c:extLst>
                    <c:numCache>
                      <c:formatCode>General</c:formatCode>
                      <c:ptCount val="6"/>
                      <c:pt idx="0">
                        <c:v>940.42018034099999</c:v>
                      </c:pt>
                      <c:pt idx="1">
                        <c:v>1018.879538424</c:v>
                      </c:pt>
                      <c:pt idx="2">
                        <c:v>947.64951230999986</c:v>
                      </c:pt>
                      <c:pt idx="3">
                        <c:v>884.37627840300001</c:v>
                      </c:pt>
                      <c:pt idx="4">
                        <c:v>1034.250585103</c:v>
                      </c:pt>
                      <c:pt idx="5">
                        <c:v>1251.8046586819999</c:v>
                      </c:pt>
                    </c:numCache>
                  </c:numRef>
                </c:val>
                <c:extLst xmlns:c15="http://schemas.microsoft.com/office/drawing/2012/chart">
                  <c:ext xmlns:c16="http://schemas.microsoft.com/office/drawing/2014/chart" uri="{C3380CC4-5D6E-409C-BE32-E72D297353CC}">
                    <c16:uniqueId val="{00000015-EA61-482A-ADFA-DD011FA40731}"/>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[1]Hoja3!$U$36</c15:sqref>
                        </c15:formulaRef>
                      </c:ext>
                    </c:extLst>
                    <c:strCache>
                      <c:ptCount val="1"/>
                      <c:pt idx="0">
                        <c:v>Septiembre</c:v>
                      </c:pt>
                    </c:strCache>
                  </c:strRef>
                </c:tx>
                <c:spPr>
                  <a:solidFill>
                    <a:srgbClr val="00B0F0"/>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[1]Hoja3!$L$37:$L$43</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xmlns:c15="http://schemas.microsoft.com/office/drawing/2012/chart">
                      <c:ext xmlns:c15="http://schemas.microsoft.com/office/drawing/2012/chart" uri="{02D57815-91ED-43cb-92C2-25804820EDAC}">
                        <c15:formulaRef>
                          <c15:sqref>[1]Hoja3!$U$37:$U$42</c15:sqref>
                        </c15:formulaRef>
                      </c:ext>
                    </c:extLst>
                    <c:numCache>
                      <c:formatCode>General</c:formatCode>
                      <c:ptCount val="6"/>
                      <c:pt idx="0">
                        <c:v>889.92454120399998</c:v>
                      </c:pt>
                      <c:pt idx="1">
                        <c:v>938.62018882899997</c:v>
                      </c:pt>
                      <c:pt idx="2">
                        <c:v>921.78336156299997</c:v>
                      </c:pt>
                      <c:pt idx="3">
                        <c:v>838.381878347</c:v>
                      </c:pt>
                      <c:pt idx="4">
                        <c:v>1132.84366791</c:v>
                      </c:pt>
                      <c:pt idx="5">
                        <c:v>1228.4118579229998</c:v>
                      </c:pt>
                    </c:numCache>
                  </c:numRef>
                </c:val>
                <c:extLst xmlns:c15="http://schemas.microsoft.com/office/drawing/2012/chart">
                  <c:ext xmlns:c16="http://schemas.microsoft.com/office/drawing/2014/chart" uri="{C3380CC4-5D6E-409C-BE32-E72D297353CC}">
                    <c16:uniqueId val="{00000016-EA61-482A-ADFA-DD011FA40731}"/>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[1]Hoja3!$V$36</c15:sqref>
                        </c15:formulaRef>
                      </c:ext>
                    </c:extLst>
                    <c:strCache>
                      <c:ptCount val="1"/>
                      <c:pt idx="0">
                        <c:v>Octubre</c:v>
                      </c:pt>
                    </c:strCache>
                  </c:strRef>
                </c:tx>
                <c:spPr>
                  <a:solidFill>
                    <a:schemeClr val="accent6">
                      <a:lumMod val="60000"/>
                    </a:schemeClr>
                  </a:solidFill>
                  <a:ln w="25400">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[1]Hoja3!$L$37:$L$43</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xmlns:c15="http://schemas.microsoft.com/office/drawing/2012/chart">
                      <c:ext xmlns:c15="http://schemas.microsoft.com/office/drawing/2012/chart" uri="{02D57815-91ED-43cb-92C2-25804820EDAC}">
                        <c15:formulaRef>
                          <c15:sqref>[1]Hoja3!$V$37:$V$42</c15:sqref>
                        </c15:formulaRef>
                      </c:ext>
                    </c:extLst>
                    <c:numCache>
                      <c:formatCode>General</c:formatCode>
                      <c:ptCount val="6"/>
                      <c:pt idx="0">
                        <c:v>916.63731320800002</c:v>
                      </c:pt>
                      <c:pt idx="1">
                        <c:v>1067.8166858330001</c:v>
                      </c:pt>
                      <c:pt idx="2">
                        <c:v>965.378026299</c:v>
                      </c:pt>
                      <c:pt idx="3">
                        <c:v>841.31757768299997</c:v>
                      </c:pt>
                      <c:pt idx="4">
                        <c:v>1270.677172297</c:v>
                      </c:pt>
                      <c:pt idx="5">
                        <c:v>1068.348304739</c:v>
                      </c:pt>
                    </c:numCache>
                  </c:numRef>
                </c:val>
                <c:extLst xmlns:c15="http://schemas.microsoft.com/office/drawing/2012/chart">
                  <c:ext xmlns:c16="http://schemas.microsoft.com/office/drawing/2014/chart" uri="{C3380CC4-5D6E-409C-BE32-E72D297353CC}">
                    <c16:uniqueId val="{00000017-EA61-482A-ADFA-DD011FA40731}"/>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[1]Hoja3!$W$36</c15:sqref>
                        </c15:formulaRef>
                      </c:ext>
                    </c:extLst>
                    <c:strCache>
                      <c:ptCount val="1"/>
                      <c:pt idx="0">
                        <c:v>Noviembre</c:v>
                      </c:pt>
                    </c:strCache>
                  </c:strRef>
                </c:tx>
                <c:spPr>
                  <a:solidFill>
                    <a:srgbClr val="FF6600"/>
                  </a:solidFill>
                  <a:ln w="25400">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PY"/>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[1]Hoja3!$L$37:$L$43</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xmlns:c15="http://schemas.microsoft.com/office/drawing/2012/chart">
                      <c:ext xmlns:c15="http://schemas.microsoft.com/office/drawing/2012/chart" uri="{02D57815-91ED-43cb-92C2-25804820EDAC}">
                        <c15:formulaRef>
                          <c15:sqref>[1]Hoja3!$W$37:$W$42</c15:sqref>
                        </c15:formulaRef>
                      </c:ext>
                    </c:extLst>
                    <c:numCache>
                      <c:formatCode>General</c:formatCode>
                      <c:ptCount val="6"/>
                      <c:pt idx="0">
                        <c:v>905.66862241499996</c:v>
                      </c:pt>
                      <c:pt idx="1">
                        <c:v>997.18185313699996</c:v>
                      </c:pt>
                      <c:pt idx="2">
                        <c:v>931.24962808800012</c:v>
                      </c:pt>
                      <c:pt idx="3">
                        <c:v>846.76464170600002</c:v>
                      </c:pt>
                      <c:pt idx="4">
                        <c:v>1272.9056425020001</c:v>
                      </c:pt>
                      <c:pt idx="5">
                        <c:v>1198.3532238</c:v>
                      </c:pt>
                    </c:numCache>
                  </c:numRef>
                </c:val>
                <c:extLst xmlns:c15="http://schemas.microsoft.com/office/drawing/2012/chart">
                  <c:ext xmlns:c16="http://schemas.microsoft.com/office/drawing/2014/chart" uri="{C3380CC4-5D6E-409C-BE32-E72D297353CC}">
                    <c16:uniqueId val="{00000018-EA61-482A-ADFA-DD011FA40731}"/>
                  </c:ext>
                </c:extLst>
              </c15:ser>
            </c15:filteredBarSeries>
          </c:ext>
        </c:extLst>
      </c:barChart>
      <c:lineChart>
        <c:grouping val="standard"/>
        <c:varyColors val="0"/>
        <c:ser>
          <c:idx val="7"/>
          <c:order val="7"/>
          <c:tx>
            <c:strRef>
              <c:f>[1]Hoja3!$Y$36</c:f>
              <c:strCache>
                <c:ptCount val="1"/>
                <c:pt idx="0">
                  <c:v>Total</c:v>
                </c:pt>
              </c:strCache>
              <c:extLst xmlns:c15="http://schemas.microsoft.com/office/drawing/2012/chart"/>
            </c:strRef>
          </c:tx>
          <c:spPr>
            <a:ln w="28575" cap="rnd">
              <a:noFill/>
              <a:round/>
            </a:ln>
            <a:effectLst/>
          </c:spPr>
          <c:marker>
            <c:symbol val="diamond"/>
            <c:size val="11"/>
            <c:spPr>
              <a:solidFill>
                <a:schemeClr val="accent4"/>
              </a:solidFill>
              <a:ln w="9525">
                <a:solidFill>
                  <a:schemeClr val="accent4">
                    <a:lumMod val="75000"/>
                  </a:schemeClr>
                </a:solidFill>
              </a:ln>
              <a:effectLst/>
            </c:spPr>
          </c:marker>
          <c:dPt>
            <c:idx val="1"/>
            <c:marker>
              <c:symbol val="diamond"/>
              <c:size val="11"/>
              <c:spPr>
                <a:solidFill>
                  <a:schemeClr val="accent4"/>
                </a:solidFill>
                <a:ln w="9525">
                  <a:solidFill>
                    <a:schemeClr val="accent4">
                      <a:lumMod val="75000"/>
                    </a:schemeClr>
                  </a:solidFill>
                </a:ln>
                <a:effectLst/>
              </c:spPr>
            </c:marker>
            <c:bubble3D val="0"/>
            <c:extLst>
              <c:ext xmlns:c16="http://schemas.microsoft.com/office/drawing/2014/chart" uri="{C3380CC4-5D6E-409C-BE32-E72D297353CC}">
                <c16:uniqueId val="{00000003-EA61-482A-ADFA-DD011FA40731}"/>
              </c:ext>
            </c:extLst>
          </c:dPt>
          <c:dPt>
            <c:idx val="2"/>
            <c:marker>
              <c:symbol val="diamond"/>
              <c:size val="11"/>
              <c:spPr>
                <a:solidFill>
                  <a:schemeClr val="accent4"/>
                </a:solidFill>
                <a:ln w="9525">
                  <a:solidFill>
                    <a:schemeClr val="accent4">
                      <a:lumMod val="75000"/>
                    </a:schemeClr>
                  </a:solidFill>
                </a:ln>
                <a:effectLst/>
              </c:spPr>
            </c:marker>
            <c:bubble3D val="0"/>
            <c:extLst>
              <c:ext xmlns:c16="http://schemas.microsoft.com/office/drawing/2014/chart" uri="{C3380CC4-5D6E-409C-BE32-E72D297353CC}">
                <c16:uniqueId val="{00000004-EA61-482A-ADFA-DD011FA40731}"/>
              </c:ext>
            </c:extLst>
          </c:dPt>
          <c:dPt>
            <c:idx val="3"/>
            <c:marker>
              <c:symbol val="diamond"/>
              <c:size val="11"/>
              <c:spPr>
                <a:solidFill>
                  <a:schemeClr val="accent4"/>
                </a:solidFill>
                <a:ln w="9525">
                  <a:solidFill>
                    <a:schemeClr val="accent4">
                      <a:lumMod val="75000"/>
                    </a:schemeClr>
                  </a:solidFill>
                </a:ln>
                <a:effectLst/>
              </c:spPr>
            </c:marker>
            <c:bubble3D val="0"/>
            <c:spPr>
              <a:ln w="28575" cap="rnd">
                <a:noFill/>
                <a:round/>
              </a:ln>
              <a:effectLst/>
            </c:spPr>
            <c:extLst>
              <c:ext xmlns:c16="http://schemas.microsoft.com/office/drawing/2014/chart" uri="{C3380CC4-5D6E-409C-BE32-E72D297353CC}">
                <c16:uniqueId val="{00000006-EA61-482A-ADFA-DD011FA40731}"/>
              </c:ext>
            </c:extLst>
          </c:dPt>
          <c:dLbls>
            <c:numFmt formatCode="#,##0" sourceLinked="0"/>
            <c:spPr>
              <a:solidFill>
                <a:schemeClr val="accent4">
                  <a:lumMod val="20000"/>
                  <a:lumOff val="80000"/>
                </a:schemeClr>
              </a:solid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PY"/>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0"/>
              </c:ext>
            </c:extLst>
          </c:dLbls>
          <c:cat>
            <c:numRef>
              <c:f>[1]Hoja3!$L$37:$L$42</c:f>
              <c:numCache>
                <c:formatCode>General</c:formatCode>
                <c:ptCount val="6"/>
                <c:pt idx="0">
                  <c:v>2017</c:v>
                </c:pt>
                <c:pt idx="1">
                  <c:v>2018</c:v>
                </c:pt>
                <c:pt idx="2">
                  <c:v>2019</c:v>
                </c:pt>
                <c:pt idx="3">
                  <c:v>2020</c:v>
                </c:pt>
                <c:pt idx="4">
                  <c:v>2021</c:v>
                </c:pt>
                <c:pt idx="5">
                  <c:v>2022</c:v>
                </c:pt>
              </c:numCache>
            </c:numRef>
          </c:cat>
          <c:val>
            <c:numRef>
              <c:f>[1]Hoja3!$Y$37:$Y$43</c:f>
              <c:numCache>
                <c:formatCode>General</c:formatCode>
                <c:ptCount val="7"/>
                <c:pt idx="0">
                  <c:v>2136.5222779859996</c:v>
                </c:pt>
                <c:pt idx="1">
                  <c:v>2586.4020175570004</c:v>
                </c:pt>
                <c:pt idx="2">
                  <c:v>2483.3791871509998</c:v>
                </c:pt>
                <c:pt idx="3">
                  <c:v>2572.8233365289998</c:v>
                </c:pt>
                <c:pt idx="4">
                  <c:v>2576.500140996</c:v>
                </c:pt>
                <c:pt idx="5">
                  <c:v>3238.24365661</c:v>
                </c:pt>
                <c:pt idx="6">
                  <c:v>3093.9035209040003</c:v>
                </c:pt>
              </c:numCache>
            </c:numRef>
          </c:val>
          <c:smooth val="0"/>
          <c:extLst xmlns:c15="http://schemas.microsoft.com/office/drawing/2012/chart">
            <c:ext xmlns:c16="http://schemas.microsoft.com/office/drawing/2014/chart" uri="{C3380CC4-5D6E-409C-BE32-E72D297353CC}">
              <c16:uniqueId val="{00000007-EA61-482A-ADFA-DD011FA40731}"/>
            </c:ext>
          </c:extLst>
        </c:ser>
        <c:dLbls>
          <c:showLegendKey val="0"/>
          <c:showVal val="1"/>
          <c:showCatName val="0"/>
          <c:showSerName val="0"/>
          <c:showPercent val="0"/>
          <c:showBubbleSize val="0"/>
        </c:dLbls>
        <c:marker val="1"/>
        <c:smooth val="0"/>
        <c:axId val="303195600"/>
        <c:axId val="303194816"/>
        <c:extLst/>
      </c:lineChart>
      <c:catAx>
        <c:axId val="30319716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PY"/>
          </a:p>
        </c:txPr>
        <c:crossAx val="303194424"/>
        <c:crosses val="autoZero"/>
        <c:auto val="1"/>
        <c:lblAlgn val="ctr"/>
        <c:lblOffset val="100"/>
        <c:noMultiLvlLbl val="0"/>
      </c:catAx>
      <c:valAx>
        <c:axId val="303194424"/>
        <c:scaling>
          <c:orientation val="minMax"/>
        </c:scaling>
        <c:delete val="1"/>
        <c:axPos val="l"/>
        <c:numFmt formatCode="General" sourceLinked="1"/>
        <c:majorTickMark val="out"/>
        <c:minorTickMark val="none"/>
        <c:tickLblPos val="nextTo"/>
        <c:crossAx val="303197168"/>
        <c:crosses val="autoZero"/>
        <c:crossBetween val="between"/>
      </c:valAx>
      <c:valAx>
        <c:axId val="303194816"/>
        <c:scaling>
          <c:orientation val="minMax"/>
        </c:scaling>
        <c:delete val="1"/>
        <c:axPos val="r"/>
        <c:numFmt formatCode="General" sourceLinked="1"/>
        <c:majorTickMark val="out"/>
        <c:minorTickMark val="none"/>
        <c:tickLblPos val="nextTo"/>
        <c:crossAx val="303195600"/>
        <c:crosses val="max"/>
        <c:crossBetween val="between"/>
      </c:valAx>
      <c:catAx>
        <c:axId val="303195600"/>
        <c:scaling>
          <c:orientation val="minMax"/>
        </c:scaling>
        <c:delete val="1"/>
        <c:axPos val="b"/>
        <c:numFmt formatCode="General" sourceLinked="1"/>
        <c:majorTickMark val="out"/>
        <c:minorTickMark val="none"/>
        <c:tickLblPos val="nextTo"/>
        <c:crossAx val="303194816"/>
        <c:crosses val="autoZero"/>
        <c:auto val="1"/>
        <c:lblAlgn val="ctr"/>
        <c:lblOffset val="100"/>
        <c:noMultiLvlLbl val="0"/>
      </c:catAx>
      <c:spPr>
        <a:noFill/>
        <a:ln>
          <a:noFill/>
        </a:ln>
        <a:effectLst/>
      </c:spPr>
    </c:plotArea>
    <c:legend>
      <c:legendPos val="b"/>
      <c:layout>
        <c:manualLayout>
          <c:xMode val="edge"/>
          <c:yMode val="edge"/>
          <c:x val="1.1379583079171963E-2"/>
          <c:y val="0.91241043822401779"/>
          <c:w val="0.96721063184778766"/>
          <c:h val="6.6865921864478983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PY"/>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Y" sz="1600"/>
              <a:t>Presupuesto</a:t>
            </a:r>
            <a:r>
              <a:rPr lang="es-PY" sz="1600" baseline="0"/>
              <a:t> Vigente  Vs. Ejecución Presupuestaria al 31-03-2023</a:t>
            </a:r>
            <a:endParaRPr lang="es-PY" sz="1600"/>
          </a:p>
        </c:rich>
      </c:tx>
      <c:layout>
        <c:manualLayout>
          <c:xMode val="edge"/>
          <c:yMode val="edge"/>
          <c:x val="0.2834797346871144"/>
          <c:y val="2.4972797357262811E-2"/>
        </c:manualLayout>
      </c:layout>
      <c:overlay val="0"/>
    </c:title>
    <c:autoTitleDeleted val="0"/>
    <c:plotArea>
      <c:layout/>
      <c:barChart>
        <c:barDir val="col"/>
        <c:grouping val="clustered"/>
        <c:varyColors val="0"/>
        <c:ser>
          <c:idx val="0"/>
          <c:order val="0"/>
          <c:tx>
            <c:strRef>
              <c:f>'[2]EJECUC. POR GRUPO AL 31-03-2023'!$C$4</c:f>
              <c:strCache>
                <c:ptCount val="1"/>
                <c:pt idx="0">
                  <c:v>PRESUPUESTO VIGENTE</c:v>
                </c:pt>
              </c:strCache>
            </c:strRef>
          </c:tx>
          <c:spPr>
            <a:solidFill>
              <a:srgbClr val="0070C0"/>
            </a:solidFill>
          </c:spPr>
          <c:invertIfNegative val="0"/>
          <c:cat>
            <c:strRef>
              <c:f>'[2]EJECUC. POR GRUPO AL 31-03-2023'!$B$5:$B$11</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'[2]EJECUC. POR GRUPO AL 31-03-2023'!$C$5:$C$11</c:f>
              <c:numCache>
                <c:formatCode>General</c:formatCode>
                <c:ptCount val="7"/>
                <c:pt idx="0">
                  <c:v>197135634891</c:v>
                </c:pt>
                <c:pt idx="1">
                  <c:v>50310394749</c:v>
                </c:pt>
                <c:pt idx="2">
                  <c:v>6552647865</c:v>
                </c:pt>
                <c:pt idx="3">
                  <c:v>1500000000</c:v>
                </c:pt>
                <c:pt idx="4">
                  <c:v>94704213687</c:v>
                </c:pt>
                <c:pt idx="5">
                  <c:v>225916830706</c:v>
                </c:pt>
                <c:pt idx="6">
                  <c:v>2489587893</c:v>
                </c:pt>
              </c:numCache>
            </c:numRef>
          </c:val>
          <c:extLst>
            <c:ext xmlns:c16="http://schemas.microsoft.com/office/drawing/2014/chart" uri="{C3380CC4-5D6E-409C-BE32-E72D297353CC}">
              <c16:uniqueId val="{00000000-7C6D-4FE8-9B3B-9FC29BFAC675}"/>
            </c:ext>
          </c:extLst>
        </c:ser>
        <c:ser>
          <c:idx val="1"/>
          <c:order val="1"/>
          <c:tx>
            <c:strRef>
              <c:f>'[2]EJECUC. POR GRUPO AL 31-03-2023'!$D$4</c:f>
              <c:strCache>
                <c:ptCount val="1"/>
                <c:pt idx="0">
                  <c:v>EJECUTADO</c:v>
                </c:pt>
              </c:strCache>
            </c:strRef>
          </c:tx>
          <c:spPr>
            <a:solidFill>
              <a:srgbClr val="FFC000"/>
            </a:solidFill>
          </c:spPr>
          <c:invertIfNegative val="0"/>
          <c:cat>
            <c:strRef>
              <c:f>'[2]EJECUC. POR GRUPO AL 31-03-2023'!$B$5:$B$11</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'[2]EJECUC. POR GRUPO AL 31-03-2023'!$D$5:$D$11</c:f>
              <c:numCache>
                <c:formatCode>General</c:formatCode>
                <c:ptCount val="7"/>
                <c:pt idx="0">
                  <c:v>47902891697</c:v>
                </c:pt>
                <c:pt idx="1">
                  <c:v>5613924402</c:v>
                </c:pt>
                <c:pt idx="2">
                  <c:v>947378598</c:v>
                </c:pt>
                <c:pt idx="3">
                  <c:v>0</c:v>
                </c:pt>
                <c:pt idx="4">
                  <c:v>4372839784</c:v>
                </c:pt>
                <c:pt idx="5">
                  <c:v>43716028116</c:v>
                </c:pt>
                <c:pt idx="6">
                  <c:v>1096134408</c:v>
                </c:pt>
              </c:numCache>
            </c:numRef>
          </c:val>
          <c:extLst>
            <c:ext xmlns:c16="http://schemas.microsoft.com/office/drawing/2014/chart" uri="{C3380CC4-5D6E-409C-BE32-E72D297353CC}">
              <c16:uniqueId val="{00000001-7C6D-4FE8-9B3B-9FC29BFAC675}"/>
            </c:ext>
          </c:extLst>
        </c:ser>
        <c:ser>
          <c:idx val="4"/>
          <c:order val="2"/>
          <c:tx>
            <c:strRef>
              <c:f>'[2]EJECUC. POR GRUPO AL 31-03-2023'!$F$4</c:f>
              <c:strCache>
                <c:ptCount val="1"/>
                <c:pt idx="0">
                  <c:v>% EJECUCIÓN PRESUPUESTARIA POR GRUPO</c:v>
                </c:pt>
              </c:strCache>
            </c:strRef>
          </c:tx>
          <c:invertIfNegative val="0"/>
          <c:cat>
            <c:strRef>
              <c:f>'[2]EJECUC. POR GRUPO AL 31-03-2023'!$B$5:$B$11</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'[2]EJECUC. POR GRUPO AL 31-03-2023'!$F$5:$F$11</c:f>
              <c:numCache>
                <c:formatCode>General</c:formatCode>
                <c:ptCount val="7"/>
                <c:pt idx="0">
                  <c:v>0.24299458453306227</c:v>
                </c:pt>
                <c:pt idx="1">
                  <c:v>0.11158577526588749</c:v>
                </c:pt>
                <c:pt idx="2">
                  <c:v>0.14457950702040356</c:v>
                </c:pt>
                <c:pt idx="3">
                  <c:v>0</c:v>
                </c:pt>
                <c:pt idx="4">
                  <c:v>4.6173655994361081E-2</c:v>
                </c:pt>
                <c:pt idx="5">
                  <c:v>0.19350496366023504</c:v>
                </c:pt>
                <c:pt idx="6">
                  <c:v>0.4402874913884392</c:v>
                </c:pt>
              </c:numCache>
            </c:numRef>
          </c:val>
          <c:extLst>
            <c:ext xmlns:c16="http://schemas.microsoft.com/office/drawing/2014/chart" uri="{C3380CC4-5D6E-409C-BE32-E72D297353CC}">
              <c16:uniqueId val="{00000002-7C6D-4FE8-9B3B-9FC29BFAC675}"/>
            </c:ext>
          </c:extLst>
        </c:ser>
        <c:dLbls>
          <c:showLegendKey val="0"/>
          <c:showVal val="0"/>
          <c:showCatName val="0"/>
          <c:showSerName val="0"/>
          <c:showPercent val="0"/>
          <c:showBubbleSize val="0"/>
        </c:dLbls>
        <c:gapWidth val="150"/>
        <c:axId val="154255336"/>
        <c:axId val="154314952"/>
      </c:barChart>
      <c:catAx>
        <c:axId val="154255336"/>
        <c:scaling>
          <c:orientation val="minMax"/>
        </c:scaling>
        <c:delete val="0"/>
        <c:axPos val="b"/>
        <c:numFmt formatCode="General" sourceLinked="0"/>
        <c:majorTickMark val="none"/>
        <c:minorTickMark val="none"/>
        <c:tickLblPos val="nextTo"/>
        <c:crossAx val="154314952"/>
        <c:crosses val="autoZero"/>
        <c:auto val="1"/>
        <c:lblAlgn val="ctr"/>
        <c:lblOffset val="100"/>
        <c:noMultiLvlLbl val="0"/>
      </c:catAx>
      <c:valAx>
        <c:axId val="154314952"/>
        <c:scaling>
          <c:orientation val="minMax"/>
        </c:scaling>
        <c:delete val="0"/>
        <c:axPos val="l"/>
        <c:majorGridlines/>
        <c:numFmt formatCode="General" sourceLinked="1"/>
        <c:majorTickMark val="none"/>
        <c:minorTickMark val="none"/>
        <c:tickLblPos val="nextTo"/>
        <c:crossAx val="154255336"/>
        <c:crosses val="autoZero"/>
        <c:crossBetween val="between"/>
      </c:valAx>
      <c:dTable>
        <c:showHorzBorder val="1"/>
        <c:showVertBorder val="1"/>
        <c:showOutline val="1"/>
        <c:showKeys val="1"/>
        <c:txPr>
          <a:bodyPr/>
          <a:lstStyle/>
          <a:p>
            <a:pPr rtl="0">
              <a:defRPr sz="700"/>
            </a:pPr>
            <a:endParaRPr lang="es-PY"/>
          </a:p>
        </c:txPr>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18" Type="http://schemas.openxmlformats.org/officeDocument/2006/relationships/image" Target="../media/image17.png"/><Relationship Id="rId26" Type="http://schemas.openxmlformats.org/officeDocument/2006/relationships/image" Target="../media/image24.png"/><Relationship Id="rId3" Type="http://schemas.openxmlformats.org/officeDocument/2006/relationships/chart" Target="../charts/chart1.xml"/><Relationship Id="rId21" Type="http://schemas.openxmlformats.org/officeDocument/2006/relationships/image" Target="../media/image20.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png"/><Relationship Id="rId25" Type="http://schemas.openxmlformats.org/officeDocument/2006/relationships/image" Target="../media/image23.png"/><Relationship Id="rId2" Type="http://schemas.openxmlformats.org/officeDocument/2006/relationships/image" Target="../media/image2.png"/><Relationship Id="rId16" Type="http://schemas.openxmlformats.org/officeDocument/2006/relationships/image" Target="../media/image15.png"/><Relationship Id="rId20" Type="http://schemas.openxmlformats.org/officeDocument/2006/relationships/image" Target="../media/image19.png"/><Relationship Id="rId29" Type="http://schemas.openxmlformats.org/officeDocument/2006/relationships/image" Target="../media/image27.pn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jpeg"/><Relationship Id="rId24" Type="http://schemas.openxmlformats.org/officeDocument/2006/relationships/image" Target="../media/image22.png"/><Relationship Id="rId5" Type="http://schemas.openxmlformats.org/officeDocument/2006/relationships/image" Target="../media/image4.jpeg"/><Relationship Id="rId15" Type="http://schemas.openxmlformats.org/officeDocument/2006/relationships/image" Target="../media/image14.jpeg"/><Relationship Id="rId23" Type="http://schemas.openxmlformats.org/officeDocument/2006/relationships/chart" Target="../charts/chart2.xml"/><Relationship Id="rId28" Type="http://schemas.openxmlformats.org/officeDocument/2006/relationships/image" Target="../media/image26.png"/><Relationship Id="rId10" Type="http://schemas.openxmlformats.org/officeDocument/2006/relationships/image" Target="../media/image9.jpeg"/><Relationship Id="rId19" Type="http://schemas.openxmlformats.org/officeDocument/2006/relationships/image" Target="../media/image18.png"/><Relationship Id="rId4" Type="http://schemas.openxmlformats.org/officeDocument/2006/relationships/image" Target="../media/image3.jpe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image" Target="../media/image21.png"/><Relationship Id="rId27" Type="http://schemas.openxmlformats.org/officeDocument/2006/relationships/image" Target="../media/image25.png"/><Relationship Id="rId30"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0</xdr:col>
      <xdr:colOff>240438</xdr:colOff>
      <xdr:row>0</xdr:row>
      <xdr:rowOff>9248</xdr:rowOff>
    </xdr:from>
    <xdr:to>
      <xdr:col>0</xdr:col>
      <xdr:colOff>1160226</xdr:colOff>
      <xdr:row>1</xdr:row>
      <xdr:rowOff>508617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96" t="11144" r="6329" b="10262"/>
        <a:stretch/>
      </xdr:blipFill>
      <xdr:spPr>
        <a:xfrm>
          <a:off x="240438" y="9248"/>
          <a:ext cx="919788" cy="906262"/>
        </a:xfrm>
        <a:prstGeom prst="ellipse">
          <a:avLst/>
        </a:prstGeom>
      </xdr:spPr>
    </xdr:pic>
    <xdr:clientData/>
  </xdr:twoCellAnchor>
  <xdr:twoCellAnchor editAs="oneCell">
    <xdr:from>
      <xdr:col>1</xdr:col>
      <xdr:colOff>600075</xdr:colOff>
      <xdr:row>342</xdr:row>
      <xdr:rowOff>47625</xdr:rowOff>
    </xdr:from>
    <xdr:to>
      <xdr:col>5</xdr:col>
      <xdr:colOff>932717</xdr:colOff>
      <xdr:row>353</xdr:row>
      <xdr:rowOff>34858</xdr:rowOff>
    </xdr:to>
    <xdr:pic>
      <xdr:nvPicPr>
        <xdr:cNvPr id="4" name="Imagen 3"/>
        <xdr:cNvPicPr>
          <a:picLocks noChangeAspect="1"/>
        </xdr:cNvPicPr>
      </xdr:nvPicPr>
      <xdr:blipFill>
        <a:blip xmlns:r="http://schemas.openxmlformats.org/officeDocument/2006/relationships" r:embed="rId2"/>
        <a:stretch>
          <a:fillRect/>
        </a:stretch>
      </xdr:blipFill>
      <xdr:spPr>
        <a:xfrm>
          <a:off x="1866900" y="51558825"/>
          <a:ext cx="7753350" cy="2105024"/>
        </a:xfrm>
        <a:prstGeom prst="rect">
          <a:avLst/>
        </a:prstGeom>
      </xdr:spPr>
    </xdr:pic>
    <xdr:clientData/>
  </xdr:twoCellAnchor>
  <xdr:twoCellAnchor>
    <xdr:from>
      <xdr:col>1</xdr:col>
      <xdr:colOff>1123950</xdr:colOff>
      <xdr:row>310</xdr:row>
      <xdr:rowOff>114300</xdr:rowOff>
    </xdr:from>
    <xdr:to>
      <xdr:col>5</xdr:col>
      <xdr:colOff>885825</xdr:colOff>
      <xdr:row>322</xdr:row>
      <xdr:rowOff>95250</xdr:rowOff>
    </xdr:to>
    <xdr:graphicFrame macro="">
      <xdr:nvGraphicFramePr>
        <xdr:cNvPr id="8" name="Gráfico 7">
          <a:extLst>
            <a:ext uri="{FF2B5EF4-FFF2-40B4-BE49-F238E27FC236}">
              <a16:creationId xmlns:a16="http://schemas.microsoft.com/office/drawing/2014/main" id="{317DF79C-2515-4064-B723-60970CE2A1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111462</xdr:colOff>
      <xdr:row>330</xdr:row>
      <xdr:rowOff>23231</xdr:rowOff>
    </xdr:from>
    <xdr:to>
      <xdr:col>2</xdr:col>
      <xdr:colOff>550298</xdr:colOff>
      <xdr:row>339</xdr:row>
      <xdr:rowOff>186017</xdr:rowOff>
    </xdr:to>
    <xdr:pic>
      <xdr:nvPicPr>
        <xdr:cNvPr id="47" name="Imagen 46">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462" y="118437220"/>
          <a:ext cx="3982261" cy="1895526"/>
        </a:xfrm>
        <a:prstGeom prst="rect">
          <a:avLst/>
        </a:prstGeom>
        <a:noFill/>
        <a:ln w="12700">
          <a:solidFill>
            <a:schemeClr val="tx1"/>
          </a:solidFill>
        </a:ln>
      </xdr:spPr>
    </xdr:pic>
    <xdr:clientData/>
  </xdr:twoCellAnchor>
  <xdr:twoCellAnchor editAs="oneCell">
    <xdr:from>
      <xdr:col>2</xdr:col>
      <xdr:colOff>871436</xdr:colOff>
      <xdr:row>330</xdr:row>
      <xdr:rowOff>20266</xdr:rowOff>
    </xdr:from>
    <xdr:to>
      <xdr:col>4</xdr:col>
      <xdr:colOff>1063963</xdr:colOff>
      <xdr:row>340</xdr:row>
      <xdr:rowOff>13759</xdr:rowOff>
    </xdr:to>
    <xdr:pic>
      <xdr:nvPicPr>
        <xdr:cNvPr id="48" name="Imagen 47">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95053" y="118434255"/>
          <a:ext cx="3556675" cy="1918758"/>
        </a:xfrm>
        <a:prstGeom prst="rect">
          <a:avLst/>
        </a:prstGeom>
        <a:noFill/>
        <a:ln w="12700">
          <a:solidFill>
            <a:schemeClr val="tx1"/>
          </a:solidFill>
        </a:ln>
      </xdr:spPr>
    </xdr:pic>
    <xdr:clientData/>
  </xdr:twoCellAnchor>
  <xdr:twoCellAnchor editAs="oneCell">
    <xdr:from>
      <xdr:col>4</xdr:col>
      <xdr:colOff>1167921</xdr:colOff>
      <xdr:row>330</xdr:row>
      <xdr:rowOff>13097</xdr:rowOff>
    </xdr:from>
    <xdr:to>
      <xdr:col>6</xdr:col>
      <xdr:colOff>1479413</xdr:colOff>
      <xdr:row>340</xdr:row>
      <xdr:rowOff>10133</xdr:rowOff>
    </xdr:to>
    <xdr:pic>
      <xdr:nvPicPr>
        <xdr:cNvPr id="49" name="Imagen 48">
          <a:extLst>
            <a:ext uri="{FF2B5EF4-FFF2-40B4-BE49-F238E27FC236}">
              <a16:creationId xmlns:a16="http://schemas.microsoft.com/office/drawing/2014/main" id="{00000000-0008-0000-0000-000012000000}"/>
            </a:ext>
          </a:extLst>
        </xdr:cNvPr>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5844" r="19805"/>
        <a:stretch/>
      </xdr:blipFill>
      <xdr:spPr bwMode="auto">
        <a:xfrm>
          <a:off x="7855687" y="118427086"/>
          <a:ext cx="3837769" cy="1922301"/>
        </a:xfrm>
        <a:prstGeom prst="rect">
          <a:avLst/>
        </a:prstGeom>
        <a:noFill/>
        <a:ln w="12700">
          <a:solidFill>
            <a:schemeClr val="tx1"/>
          </a:solidFill>
        </a:ln>
      </xdr:spPr>
    </xdr:pic>
    <xdr:clientData/>
  </xdr:twoCellAnchor>
  <xdr:twoCellAnchor editAs="oneCell">
    <xdr:from>
      <xdr:col>0</xdr:col>
      <xdr:colOff>43460</xdr:colOff>
      <xdr:row>342</xdr:row>
      <xdr:rowOff>31279</xdr:rowOff>
    </xdr:from>
    <xdr:to>
      <xdr:col>2</xdr:col>
      <xdr:colOff>641495</xdr:colOff>
      <xdr:row>353</xdr:row>
      <xdr:rowOff>183747</xdr:rowOff>
    </xdr:to>
    <xdr:pic>
      <xdr:nvPicPr>
        <xdr:cNvPr id="53" name="Imagen 52">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460" y="121485162"/>
          <a:ext cx="4141460" cy="2270259"/>
        </a:xfrm>
        <a:prstGeom prst="rect">
          <a:avLst/>
        </a:prstGeom>
      </xdr:spPr>
    </xdr:pic>
    <xdr:clientData/>
  </xdr:twoCellAnchor>
  <xdr:twoCellAnchor editAs="oneCell">
    <xdr:from>
      <xdr:col>2</xdr:col>
      <xdr:colOff>859690</xdr:colOff>
      <xdr:row>342</xdr:row>
      <xdr:rowOff>27858</xdr:rowOff>
    </xdr:from>
    <xdr:to>
      <xdr:col>4</xdr:col>
      <xdr:colOff>1357819</xdr:colOff>
      <xdr:row>354</xdr:row>
      <xdr:rowOff>1</xdr:rowOff>
    </xdr:to>
    <xdr:pic>
      <xdr:nvPicPr>
        <xdr:cNvPr id="54" name="Imagen 53">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183307" y="121481741"/>
          <a:ext cx="3862277" cy="2282461"/>
        </a:xfrm>
        <a:prstGeom prst="rect">
          <a:avLst/>
        </a:prstGeom>
      </xdr:spPr>
    </xdr:pic>
    <xdr:clientData/>
  </xdr:twoCellAnchor>
  <xdr:twoCellAnchor editAs="oneCell">
    <xdr:from>
      <xdr:col>4</xdr:col>
      <xdr:colOff>1358240</xdr:colOff>
      <xdr:row>342</xdr:row>
      <xdr:rowOff>29785</xdr:rowOff>
    </xdr:from>
    <xdr:to>
      <xdr:col>6</xdr:col>
      <xdr:colOff>1570611</xdr:colOff>
      <xdr:row>354</xdr:row>
      <xdr:rowOff>20267</xdr:rowOff>
    </xdr:to>
    <xdr:pic>
      <xdr:nvPicPr>
        <xdr:cNvPr id="55" name="Imagen 54">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046006" y="121483668"/>
          <a:ext cx="3738648" cy="2300800"/>
        </a:xfrm>
        <a:prstGeom prst="rect">
          <a:avLst/>
        </a:prstGeom>
      </xdr:spPr>
    </xdr:pic>
    <xdr:clientData/>
  </xdr:twoCellAnchor>
  <xdr:twoCellAnchor editAs="oneCell">
    <xdr:from>
      <xdr:col>0</xdr:col>
      <xdr:colOff>47655</xdr:colOff>
      <xdr:row>356</xdr:row>
      <xdr:rowOff>38907</xdr:rowOff>
    </xdr:from>
    <xdr:to>
      <xdr:col>1</xdr:col>
      <xdr:colOff>1540213</xdr:colOff>
      <xdr:row>368</xdr:row>
      <xdr:rowOff>30401</xdr:rowOff>
    </xdr:to>
    <xdr:pic>
      <xdr:nvPicPr>
        <xdr:cNvPr id="56" name="Imagen 55">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655" y="125211593"/>
          <a:ext cx="2759180" cy="2301812"/>
        </a:xfrm>
        <a:prstGeom prst="rect">
          <a:avLst/>
        </a:prstGeom>
        <a:noFill/>
        <a:ln>
          <a:noFill/>
        </a:ln>
      </xdr:spPr>
    </xdr:pic>
    <xdr:clientData/>
  </xdr:twoCellAnchor>
  <xdr:twoCellAnchor editAs="oneCell">
    <xdr:from>
      <xdr:col>1</xdr:col>
      <xdr:colOff>1602496</xdr:colOff>
      <xdr:row>356</xdr:row>
      <xdr:rowOff>30645</xdr:rowOff>
    </xdr:from>
    <xdr:to>
      <xdr:col>3</xdr:col>
      <xdr:colOff>1433583</xdr:colOff>
      <xdr:row>368</xdr:row>
      <xdr:rowOff>18536</xdr:rowOff>
    </xdr:to>
    <xdr:pic>
      <xdr:nvPicPr>
        <xdr:cNvPr id="57" name="Imagen 56">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869118" y="125203331"/>
          <a:ext cx="4021308" cy="2298209"/>
        </a:xfrm>
        <a:prstGeom prst="rect">
          <a:avLst/>
        </a:prstGeom>
        <a:noFill/>
        <a:ln>
          <a:noFill/>
        </a:ln>
      </xdr:spPr>
    </xdr:pic>
    <xdr:clientData/>
  </xdr:twoCellAnchor>
  <xdr:twoCellAnchor editAs="oneCell">
    <xdr:from>
      <xdr:col>4</xdr:col>
      <xdr:colOff>233058</xdr:colOff>
      <xdr:row>356</xdr:row>
      <xdr:rowOff>46083</xdr:rowOff>
    </xdr:from>
    <xdr:to>
      <xdr:col>6</xdr:col>
      <xdr:colOff>1619251</xdr:colOff>
      <xdr:row>368</xdr:row>
      <xdr:rowOff>30400</xdr:rowOff>
    </xdr:to>
    <xdr:pic>
      <xdr:nvPicPr>
        <xdr:cNvPr id="58" name="Imagen 57">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920824" y="125218769"/>
          <a:ext cx="4914496" cy="2294635"/>
        </a:xfrm>
        <a:prstGeom prst="rect">
          <a:avLst/>
        </a:prstGeom>
        <a:noFill/>
        <a:ln>
          <a:noFill/>
        </a:ln>
      </xdr:spPr>
    </xdr:pic>
    <xdr:clientData/>
  </xdr:twoCellAnchor>
  <xdr:twoCellAnchor editAs="oneCell">
    <xdr:from>
      <xdr:col>0</xdr:col>
      <xdr:colOff>50665</xdr:colOff>
      <xdr:row>370</xdr:row>
      <xdr:rowOff>29139</xdr:rowOff>
    </xdr:from>
    <xdr:to>
      <xdr:col>2</xdr:col>
      <xdr:colOff>712426</xdr:colOff>
      <xdr:row>380</xdr:row>
      <xdr:rowOff>12384</xdr:rowOff>
    </xdr:to>
    <xdr:pic>
      <xdr:nvPicPr>
        <xdr:cNvPr id="59" name="Imagen 5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0665" y="128373448"/>
          <a:ext cx="4205186" cy="1908511"/>
        </a:xfrm>
        <a:prstGeom prst="rect">
          <a:avLst/>
        </a:prstGeom>
      </xdr:spPr>
    </xdr:pic>
    <xdr:clientData/>
  </xdr:twoCellAnchor>
  <xdr:twoCellAnchor editAs="oneCell">
    <xdr:from>
      <xdr:col>2</xdr:col>
      <xdr:colOff>928523</xdr:colOff>
      <xdr:row>370</xdr:row>
      <xdr:rowOff>10910</xdr:rowOff>
    </xdr:from>
    <xdr:to>
      <xdr:col>5</xdr:col>
      <xdr:colOff>192527</xdr:colOff>
      <xdr:row>380</xdr:row>
      <xdr:rowOff>14871</xdr:rowOff>
    </xdr:to>
    <xdr:pic>
      <xdr:nvPicPr>
        <xdr:cNvPr id="60" name="Imagen 5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252140" y="128355219"/>
          <a:ext cx="4411557" cy="1929227"/>
        </a:xfrm>
        <a:prstGeom prst="rect">
          <a:avLst/>
        </a:prstGeom>
      </xdr:spPr>
    </xdr:pic>
    <xdr:clientData/>
  </xdr:twoCellAnchor>
  <xdr:twoCellAnchor editAs="oneCell">
    <xdr:from>
      <xdr:col>5</xdr:col>
      <xdr:colOff>192527</xdr:colOff>
      <xdr:row>370</xdr:row>
      <xdr:rowOff>21415</xdr:rowOff>
    </xdr:from>
    <xdr:to>
      <xdr:col>6</xdr:col>
      <xdr:colOff>1581917</xdr:colOff>
      <xdr:row>379</xdr:row>
      <xdr:rowOff>183280</xdr:rowOff>
    </xdr:to>
    <xdr:pic>
      <xdr:nvPicPr>
        <xdr:cNvPr id="61" name="Imagen 6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663697" y="128365724"/>
          <a:ext cx="3132262" cy="1894605"/>
        </a:xfrm>
        <a:prstGeom prst="rect">
          <a:avLst/>
        </a:prstGeom>
      </xdr:spPr>
    </xdr:pic>
    <xdr:clientData/>
  </xdr:twoCellAnchor>
  <xdr:twoCellAnchor editAs="oneCell">
    <xdr:from>
      <xdr:col>2</xdr:col>
      <xdr:colOff>101330</xdr:colOff>
      <xdr:row>193</xdr:row>
      <xdr:rowOff>20266</xdr:rowOff>
    </xdr:from>
    <xdr:to>
      <xdr:col>4</xdr:col>
      <xdr:colOff>1692209</xdr:colOff>
      <xdr:row>193</xdr:row>
      <xdr:rowOff>1908097</xdr:rowOff>
    </xdr:to>
    <xdr:pic>
      <xdr:nvPicPr>
        <xdr:cNvPr id="11" name="Imagen 10"/>
        <xdr:cNvPicPr>
          <a:picLocks noChangeAspect="1"/>
        </xdr:cNvPicPr>
      </xdr:nvPicPr>
      <xdr:blipFill>
        <a:blip xmlns:r="http://schemas.openxmlformats.org/officeDocument/2006/relationships" r:embed="rId16"/>
        <a:stretch>
          <a:fillRect/>
        </a:stretch>
      </xdr:blipFill>
      <xdr:spPr>
        <a:xfrm>
          <a:off x="3424947" y="73909947"/>
          <a:ext cx="4955027" cy="1887831"/>
        </a:xfrm>
        <a:prstGeom prst="rect">
          <a:avLst/>
        </a:prstGeom>
      </xdr:spPr>
    </xdr:pic>
    <xdr:clientData/>
  </xdr:twoCellAnchor>
  <xdr:twoCellAnchor editAs="oneCell">
    <xdr:from>
      <xdr:col>0</xdr:col>
      <xdr:colOff>656000</xdr:colOff>
      <xdr:row>246</xdr:row>
      <xdr:rowOff>80183</xdr:rowOff>
    </xdr:from>
    <xdr:to>
      <xdr:col>2</xdr:col>
      <xdr:colOff>1053642</xdr:colOff>
      <xdr:row>246</xdr:row>
      <xdr:rowOff>2656988</xdr:rowOff>
    </xdr:to>
    <xdr:pic>
      <xdr:nvPicPr>
        <xdr:cNvPr id="26" name="Imagen 25"/>
        <xdr:cNvPicPr>
          <a:picLocks noChangeAspect="1"/>
        </xdr:cNvPicPr>
      </xdr:nvPicPr>
      <xdr:blipFill>
        <a:blip xmlns:r="http://schemas.openxmlformats.org/officeDocument/2006/relationships" r:embed="rId17"/>
        <a:stretch>
          <a:fillRect/>
        </a:stretch>
      </xdr:blipFill>
      <xdr:spPr>
        <a:xfrm>
          <a:off x="656000" y="102950183"/>
          <a:ext cx="3940847" cy="2576805"/>
        </a:xfrm>
        <a:prstGeom prst="rect">
          <a:avLst/>
        </a:prstGeom>
      </xdr:spPr>
    </xdr:pic>
    <xdr:clientData/>
  </xdr:twoCellAnchor>
  <xdr:twoCellAnchor editAs="oneCell">
    <xdr:from>
      <xdr:col>2</xdr:col>
      <xdr:colOff>1690626</xdr:colOff>
      <xdr:row>246</xdr:row>
      <xdr:rowOff>80874</xdr:rowOff>
    </xdr:from>
    <xdr:to>
      <xdr:col>6</xdr:col>
      <xdr:colOff>113887</xdr:colOff>
      <xdr:row>246</xdr:row>
      <xdr:rowOff>2708578</xdr:rowOff>
    </xdr:to>
    <xdr:pic>
      <xdr:nvPicPr>
        <xdr:cNvPr id="27" name="Imagen 26"/>
        <xdr:cNvPicPr>
          <a:picLocks noChangeAspect="1"/>
        </xdr:cNvPicPr>
      </xdr:nvPicPr>
      <xdr:blipFill>
        <a:blip xmlns:r="http://schemas.openxmlformats.org/officeDocument/2006/relationships" r:embed="rId18"/>
        <a:stretch>
          <a:fillRect/>
        </a:stretch>
      </xdr:blipFill>
      <xdr:spPr>
        <a:xfrm>
          <a:off x="5014023" y="102950874"/>
          <a:ext cx="5308178" cy="2627704"/>
        </a:xfrm>
        <a:prstGeom prst="rect">
          <a:avLst/>
        </a:prstGeom>
      </xdr:spPr>
    </xdr:pic>
    <xdr:clientData/>
  </xdr:twoCellAnchor>
  <xdr:twoCellAnchor editAs="oneCell">
    <xdr:from>
      <xdr:col>0</xdr:col>
      <xdr:colOff>91197</xdr:colOff>
      <xdr:row>199</xdr:row>
      <xdr:rowOff>172261</xdr:rowOff>
    </xdr:from>
    <xdr:to>
      <xdr:col>3</xdr:col>
      <xdr:colOff>631361</xdr:colOff>
      <xdr:row>199</xdr:row>
      <xdr:rowOff>3811791</xdr:rowOff>
    </xdr:to>
    <xdr:pic>
      <xdr:nvPicPr>
        <xdr:cNvPr id="30" name="Imagen 29"/>
        <xdr:cNvPicPr>
          <a:picLocks noChangeAspect="1"/>
        </xdr:cNvPicPr>
      </xdr:nvPicPr>
      <xdr:blipFill rotWithShape="1">
        <a:blip xmlns:r="http://schemas.openxmlformats.org/officeDocument/2006/relationships" r:embed="rId19"/>
        <a:srcRect l="6850" r="5480"/>
        <a:stretch/>
      </xdr:blipFill>
      <xdr:spPr>
        <a:xfrm>
          <a:off x="91197" y="79564149"/>
          <a:ext cx="5998722" cy="3639530"/>
        </a:xfrm>
        <a:prstGeom prst="rect">
          <a:avLst/>
        </a:prstGeom>
      </xdr:spPr>
    </xdr:pic>
    <xdr:clientData/>
  </xdr:twoCellAnchor>
  <xdr:twoCellAnchor editAs="oneCell">
    <xdr:from>
      <xdr:col>3</xdr:col>
      <xdr:colOff>1049030</xdr:colOff>
      <xdr:row>199</xdr:row>
      <xdr:rowOff>177525</xdr:rowOff>
    </xdr:from>
    <xdr:to>
      <xdr:col>6</xdr:col>
      <xdr:colOff>1260904</xdr:colOff>
      <xdr:row>199</xdr:row>
      <xdr:rowOff>3822584</xdr:rowOff>
    </xdr:to>
    <xdr:pic>
      <xdr:nvPicPr>
        <xdr:cNvPr id="31" name="Imagen 30"/>
        <xdr:cNvPicPr>
          <a:picLocks noChangeAspect="1"/>
        </xdr:cNvPicPr>
      </xdr:nvPicPr>
      <xdr:blipFill>
        <a:blip xmlns:r="http://schemas.openxmlformats.org/officeDocument/2006/relationships" r:embed="rId20"/>
        <a:stretch>
          <a:fillRect/>
        </a:stretch>
      </xdr:blipFill>
      <xdr:spPr>
        <a:xfrm>
          <a:off x="6287780" y="79569413"/>
          <a:ext cx="5187166" cy="3645059"/>
        </a:xfrm>
        <a:prstGeom prst="rect">
          <a:avLst/>
        </a:prstGeom>
      </xdr:spPr>
    </xdr:pic>
    <xdr:clientData/>
  </xdr:twoCellAnchor>
  <xdr:twoCellAnchor editAs="oneCell">
    <xdr:from>
      <xdr:col>0</xdr:col>
      <xdr:colOff>881569</xdr:colOff>
      <xdr:row>66</xdr:row>
      <xdr:rowOff>40532</xdr:rowOff>
    </xdr:from>
    <xdr:to>
      <xdr:col>6</xdr:col>
      <xdr:colOff>680812</xdr:colOff>
      <xdr:row>66</xdr:row>
      <xdr:rowOff>545357</xdr:rowOff>
    </xdr:to>
    <xdr:pic>
      <xdr:nvPicPr>
        <xdr:cNvPr id="23" name="Imagen 22"/>
        <xdr:cNvPicPr/>
      </xdr:nvPicPr>
      <xdr:blipFill rotWithShape="1">
        <a:blip xmlns:r="http://schemas.openxmlformats.org/officeDocument/2006/relationships" r:embed="rId21"/>
        <a:srcRect l="4073" t="47394" r="18194" b="48077"/>
        <a:stretch/>
      </xdr:blipFill>
      <xdr:spPr bwMode="auto">
        <a:xfrm>
          <a:off x="881569" y="23184255"/>
          <a:ext cx="10233093" cy="5048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1580746</xdr:colOff>
      <xdr:row>82</xdr:row>
      <xdr:rowOff>40533</xdr:rowOff>
    </xdr:from>
    <xdr:to>
      <xdr:col>5</xdr:col>
      <xdr:colOff>296680</xdr:colOff>
      <xdr:row>82</xdr:row>
      <xdr:rowOff>2219123</xdr:rowOff>
    </xdr:to>
    <xdr:pic>
      <xdr:nvPicPr>
        <xdr:cNvPr id="24" name="Imagen 23"/>
        <xdr:cNvPicPr/>
      </xdr:nvPicPr>
      <xdr:blipFill rotWithShape="1">
        <a:blip xmlns:r="http://schemas.openxmlformats.org/officeDocument/2006/relationships" r:embed="rId22"/>
        <a:srcRect l="2206" t="18111" r="2241" b="12156"/>
        <a:stretch/>
      </xdr:blipFill>
      <xdr:spPr bwMode="auto">
        <a:xfrm>
          <a:off x="2939230" y="27491271"/>
          <a:ext cx="6648229" cy="217859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59528</xdr:colOff>
      <xdr:row>138</xdr:row>
      <xdr:rowOff>76537</xdr:rowOff>
    </xdr:from>
    <xdr:to>
      <xdr:col>6</xdr:col>
      <xdr:colOff>1611142</xdr:colOff>
      <xdr:row>166</xdr:row>
      <xdr:rowOff>50663</xdr:rowOff>
    </xdr:to>
    <xdr:graphicFrame macro="">
      <xdr:nvGraphicFramePr>
        <xdr:cNvPr id="25"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3</xdr:col>
      <xdr:colOff>160269</xdr:colOff>
      <xdr:row>383</xdr:row>
      <xdr:rowOff>41413</xdr:rowOff>
    </xdr:from>
    <xdr:to>
      <xdr:col>6</xdr:col>
      <xdr:colOff>1284748</xdr:colOff>
      <xdr:row>399</xdr:row>
      <xdr:rowOff>139100</xdr:rowOff>
    </xdr:to>
    <xdr:pic>
      <xdr:nvPicPr>
        <xdr:cNvPr id="28" name="Imagen 27"/>
        <xdr:cNvPicPr>
          <a:picLocks noChangeAspect="1"/>
        </xdr:cNvPicPr>
      </xdr:nvPicPr>
      <xdr:blipFill>
        <a:blip xmlns:r="http://schemas.openxmlformats.org/officeDocument/2006/relationships" r:embed="rId24"/>
        <a:stretch>
          <a:fillRect/>
        </a:stretch>
      </xdr:blipFill>
      <xdr:spPr>
        <a:xfrm>
          <a:off x="5399019" y="146571114"/>
          <a:ext cx="6094043" cy="3203434"/>
        </a:xfrm>
        <a:prstGeom prst="rect">
          <a:avLst/>
        </a:prstGeom>
      </xdr:spPr>
    </xdr:pic>
    <xdr:clientData/>
  </xdr:twoCellAnchor>
  <xdr:twoCellAnchor editAs="oneCell">
    <xdr:from>
      <xdr:col>3</xdr:col>
      <xdr:colOff>170623</xdr:colOff>
      <xdr:row>402</xdr:row>
      <xdr:rowOff>56736</xdr:rowOff>
    </xdr:from>
    <xdr:to>
      <xdr:col>6</xdr:col>
      <xdr:colOff>634899</xdr:colOff>
      <xdr:row>418</xdr:row>
      <xdr:rowOff>62347</xdr:rowOff>
    </xdr:to>
    <xdr:pic>
      <xdr:nvPicPr>
        <xdr:cNvPr id="29" name="Imagen 28"/>
        <xdr:cNvPicPr>
          <a:picLocks noChangeAspect="1"/>
        </xdr:cNvPicPr>
      </xdr:nvPicPr>
      <xdr:blipFill>
        <a:blip xmlns:r="http://schemas.openxmlformats.org/officeDocument/2006/relationships" r:embed="rId25"/>
        <a:stretch>
          <a:fillRect/>
        </a:stretch>
      </xdr:blipFill>
      <xdr:spPr>
        <a:xfrm>
          <a:off x="5409373" y="148512144"/>
          <a:ext cx="5433840" cy="3152774"/>
        </a:xfrm>
        <a:prstGeom prst="rect">
          <a:avLst/>
        </a:prstGeom>
      </xdr:spPr>
    </xdr:pic>
    <xdr:clientData/>
  </xdr:twoCellAnchor>
  <xdr:twoCellAnchor editAs="oneCell">
    <xdr:from>
      <xdr:col>3</xdr:col>
      <xdr:colOff>203338</xdr:colOff>
      <xdr:row>420</xdr:row>
      <xdr:rowOff>51765</xdr:rowOff>
    </xdr:from>
    <xdr:to>
      <xdr:col>6</xdr:col>
      <xdr:colOff>670064</xdr:colOff>
      <xdr:row>436</xdr:row>
      <xdr:rowOff>62348</xdr:rowOff>
    </xdr:to>
    <xdr:pic>
      <xdr:nvPicPr>
        <xdr:cNvPr id="32" name="Imagen 31"/>
        <xdr:cNvPicPr>
          <a:picLocks noChangeAspect="1"/>
        </xdr:cNvPicPr>
      </xdr:nvPicPr>
      <xdr:blipFill>
        <a:blip xmlns:r="http://schemas.openxmlformats.org/officeDocument/2006/relationships" r:embed="rId26"/>
        <a:stretch>
          <a:fillRect/>
        </a:stretch>
      </xdr:blipFill>
      <xdr:spPr>
        <a:xfrm>
          <a:off x="5442088" y="152172227"/>
          <a:ext cx="5436290" cy="3157745"/>
        </a:xfrm>
        <a:prstGeom prst="rect">
          <a:avLst/>
        </a:prstGeom>
      </xdr:spPr>
    </xdr:pic>
    <xdr:clientData/>
  </xdr:twoCellAnchor>
  <xdr:twoCellAnchor editAs="oneCell">
    <xdr:from>
      <xdr:col>0</xdr:col>
      <xdr:colOff>1</xdr:colOff>
      <xdr:row>186</xdr:row>
      <xdr:rowOff>496957</xdr:rowOff>
    </xdr:from>
    <xdr:to>
      <xdr:col>1</xdr:col>
      <xdr:colOff>1863888</xdr:colOff>
      <xdr:row>186</xdr:row>
      <xdr:rowOff>2493819</xdr:rowOff>
    </xdr:to>
    <xdr:pic>
      <xdr:nvPicPr>
        <xdr:cNvPr id="5" name="Imagen 4"/>
        <xdr:cNvPicPr>
          <a:picLocks noChangeAspect="1"/>
        </xdr:cNvPicPr>
      </xdr:nvPicPr>
      <xdr:blipFill>
        <a:blip xmlns:r="http://schemas.openxmlformats.org/officeDocument/2006/relationships" r:embed="rId27"/>
        <a:stretch>
          <a:fillRect/>
        </a:stretch>
      </xdr:blipFill>
      <xdr:spPr>
        <a:xfrm>
          <a:off x="1" y="72878674"/>
          <a:ext cx="3131126" cy="1996862"/>
        </a:xfrm>
        <a:prstGeom prst="rect">
          <a:avLst/>
        </a:prstGeom>
      </xdr:spPr>
    </xdr:pic>
    <xdr:clientData/>
  </xdr:twoCellAnchor>
  <xdr:twoCellAnchor editAs="oneCell">
    <xdr:from>
      <xdr:col>5</xdr:col>
      <xdr:colOff>168089</xdr:colOff>
      <xdr:row>186</xdr:row>
      <xdr:rowOff>501463</xdr:rowOff>
    </xdr:from>
    <xdr:to>
      <xdr:col>6</xdr:col>
      <xdr:colOff>1749520</xdr:colOff>
      <xdr:row>186</xdr:row>
      <xdr:rowOff>2578432</xdr:rowOff>
    </xdr:to>
    <xdr:pic>
      <xdr:nvPicPr>
        <xdr:cNvPr id="9" name="Imagen 8"/>
        <xdr:cNvPicPr>
          <a:picLocks noChangeAspect="1"/>
        </xdr:cNvPicPr>
      </xdr:nvPicPr>
      <xdr:blipFill>
        <a:blip xmlns:r="http://schemas.openxmlformats.org/officeDocument/2006/relationships" r:embed="rId28"/>
        <a:stretch>
          <a:fillRect/>
        </a:stretch>
      </xdr:blipFill>
      <xdr:spPr>
        <a:xfrm>
          <a:off x="8852648" y="73451757"/>
          <a:ext cx="3329548" cy="2076969"/>
        </a:xfrm>
        <a:prstGeom prst="rect">
          <a:avLst/>
        </a:prstGeom>
      </xdr:spPr>
    </xdr:pic>
    <xdr:clientData/>
  </xdr:twoCellAnchor>
  <xdr:twoCellAnchor editAs="oneCell">
    <xdr:from>
      <xdr:col>1</xdr:col>
      <xdr:colOff>1781735</xdr:colOff>
      <xdr:row>186</xdr:row>
      <xdr:rowOff>493059</xdr:rowOff>
    </xdr:from>
    <xdr:to>
      <xdr:col>3</xdr:col>
      <xdr:colOff>904239</xdr:colOff>
      <xdr:row>186</xdr:row>
      <xdr:rowOff>2603966</xdr:rowOff>
    </xdr:to>
    <xdr:pic>
      <xdr:nvPicPr>
        <xdr:cNvPr id="34" name="Imagen 33"/>
        <xdr:cNvPicPr>
          <a:picLocks noChangeAspect="1"/>
        </xdr:cNvPicPr>
      </xdr:nvPicPr>
      <xdr:blipFill>
        <a:blip xmlns:r="http://schemas.openxmlformats.org/officeDocument/2006/relationships" r:embed="rId29"/>
        <a:stretch>
          <a:fillRect/>
        </a:stretch>
      </xdr:blipFill>
      <xdr:spPr>
        <a:xfrm>
          <a:off x="3048000" y="73443353"/>
          <a:ext cx="3313504" cy="2110907"/>
        </a:xfrm>
        <a:prstGeom prst="rect">
          <a:avLst/>
        </a:prstGeom>
      </xdr:spPr>
    </xdr:pic>
    <xdr:clientData/>
  </xdr:twoCellAnchor>
  <xdr:twoCellAnchor editAs="oneCell">
    <xdr:from>
      <xdr:col>3</xdr:col>
      <xdr:colOff>515471</xdr:colOff>
      <xdr:row>186</xdr:row>
      <xdr:rowOff>481853</xdr:rowOff>
    </xdr:from>
    <xdr:to>
      <xdr:col>5</xdr:col>
      <xdr:colOff>602187</xdr:colOff>
      <xdr:row>186</xdr:row>
      <xdr:rowOff>2577352</xdr:rowOff>
    </xdr:to>
    <xdr:pic>
      <xdr:nvPicPr>
        <xdr:cNvPr id="35" name="Imagen 34"/>
        <xdr:cNvPicPr>
          <a:picLocks noChangeAspect="1"/>
        </xdr:cNvPicPr>
      </xdr:nvPicPr>
      <xdr:blipFill>
        <a:blip xmlns:r="http://schemas.openxmlformats.org/officeDocument/2006/relationships" r:embed="rId30"/>
        <a:stretch>
          <a:fillRect/>
        </a:stretch>
      </xdr:blipFill>
      <xdr:spPr>
        <a:xfrm>
          <a:off x="5972736" y="73432147"/>
          <a:ext cx="3314010" cy="2095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esktop/MARZO%202023/Graficos%20gesti&#243;n%20Aduanera_mar%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2023\REPORTES%20EN%20EL%20MARCO%20DE%20LA%20LEY%20N&#176;%205189\EJECUCION%20PRESUPUESTARIA%20POR%20OBJETO%20DEL%20GASTO%20AL%20%2031-03-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udación"/>
      <sheetName val="Rendimiento Tributario"/>
      <sheetName val="Comparativo Rubro-rendimiento"/>
      <sheetName val="Hoja1"/>
      <sheetName val="T1.G1. Ingresos aduaneros"/>
      <sheetName val="Hoja3"/>
      <sheetName val="G2.Variación interanual totales"/>
      <sheetName val="Analisis"/>
      <sheetName val="G3.Composición de los ing adu"/>
      <sheetName val="G4.yG5. Variación Absoluta"/>
      <sheetName val="G6.7y8 Ranking"/>
      <sheetName val="T2.Cant. de camionesycontenedor"/>
      <sheetName val="T3.N° de Imp. y Exp."/>
      <sheetName val="G9y10.Combustibles"/>
      <sheetName val="G11.Vehículos"/>
      <sheetName val="G12.Regimen de Turismo"/>
      <sheetName val="CUMPLIMIENTO DE TIEMPOS"/>
      <sheetName val="T5,G13,DESP POR CANALES SELECT"/>
      <sheetName val="DESPACHOS REVERIFICADOS"/>
      <sheetName val="T6.EFICACIA DEL CANAL ROJO"/>
    </sheetNames>
    <sheetDataSet>
      <sheetData sheetId="0"/>
      <sheetData sheetId="1"/>
      <sheetData sheetId="2"/>
      <sheetData sheetId="3"/>
      <sheetData sheetId="4"/>
      <sheetData sheetId="5">
        <row r="36">
          <cell r="L36" t="str">
            <v>Mes</v>
          </cell>
          <cell r="M36" t="str">
            <v>Enero</v>
          </cell>
          <cell r="N36" t="str">
            <v>Febrero</v>
          </cell>
          <cell r="O36" t="str">
            <v>Marzo</v>
          </cell>
          <cell r="P36" t="str">
            <v>Abril</v>
          </cell>
          <cell r="Q36" t="str">
            <v>Mayo</v>
          </cell>
          <cell r="R36" t="str">
            <v>Junio</v>
          </cell>
          <cell r="S36" t="str">
            <v>Julio</v>
          </cell>
          <cell r="T36" t="str">
            <v>Agosto</v>
          </cell>
          <cell r="U36" t="str">
            <v>Septiembre</v>
          </cell>
          <cell r="V36" t="str">
            <v>Octubre</v>
          </cell>
          <cell r="W36" t="str">
            <v>Noviembre</v>
          </cell>
          <cell r="Y36" t="str">
            <v>Total</v>
          </cell>
        </row>
        <row r="37">
          <cell r="L37">
            <v>2017</v>
          </cell>
          <cell r="M37">
            <v>694.06653852900001</v>
          </cell>
          <cell r="N37">
            <v>657.18827705799993</v>
          </cell>
          <cell r="O37">
            <v>785.2674623989999</v>
          </cell>
          <cell r="P37">
            <v>718.440889997</v>
          </cell>
          <cell r="Q37">
            <v>787.40010555200001</v>
          </cell>
          <cell r="R37">
            <v>763.066700201</v>
          </cell>
          <cell r="S37">
            <v>774.25946124200004</v>
          </cell>
          <cell r="T37">
            <v>940.42018034099999</v>
          </cell>
          <cell r="U37">
            <v>889.92454120399998</v>
          </cell>
          <cell r="V37">
            <v>916.63731320800002</v>
          </cell>
          <cell r="W37">
            <v>905.66862241499996</v>
          </cell>
          <cell r="Y37">
            <v>2136.5222779859996</v>
          </cell>
        </row>
        <row r="38">
          <cell r="L38">
            <v>2018</v>
          </cell>
          <cell r="M38">
            <v>897.57007865000003</v>
          </cell>
          <cell r="N38">
            <v>808.53773443</v>
          </cell>
          <cell r="O38">
            <v>880.29420447699999</v>
          </cell>
          <cell r="P38">
            <v>898.48319078199995</v>
          </cell>
          <cell r="Q38">
            <v>872.14170042199999</v>
          </cell>
          <cell r="R38">
            <v>873.10327160600002</v>
          </cell>
          <cell r="S38">
            <v>864.21044540100002</v>
          </cell>
          <cell r="T38">
            <v>1018.879538424</v>
          </cell>
          <cell r="U38">
            <v>938.62018882899997</v>
          </cell>
          <cell r="V38">
            <v>1067.8166858330001</v>
          </cell>
          <cell r="W38">
            <v>997.18185313699996</v>
          </cell>
          <cell r="Y38">
            <v>2586.4020175570004</v>
          </cell>
        </row>
        <row r="39">
          <cell r="L39">
            <v>2019</v>
          </cell>
          <cell r="M39">
            <v>838.94061150700009</v>
          </cell>
          <cell r="N39">
            <v>830.39498388499999</v>
          </cell>
          <cell r="O39">
            <v>814.04359175899992</v>
          </cell>
          <cell r="P39">
            <v>855.05361211000002</v>
          </cell>
          <cell r="Q39">
            <v>892.85809443799997</v>
          </cell>
          <cell r="R39">
            <v>742.89104829799999</v>
          </cell>
          <cell r="S39">
            <v>960.95408256200005</v>
          </cell>
          <cell r="T39">
            <v>947.64951230999986</v>
          </cell>
          <cell r="U39">
            <v>921.78336156299997</v>
          </cell>
          <cell r="V39">
            <v>965.378026299</v>
          </cell>
          <cell r="W39">
            <v>931.24962808800012</v>
          </cell>
          <cell r="Y39">
            <v>2483.3791871509998</v>
          </cell>
        </row>
        <row r="40">
          <cell r="L40">
            <v>2020</v>
          </cell>
          <cell r="M40">
            <v>949.97920467500001</v>
          </cell>
          <cell r="N40">
            <v>859.84866582400002</v>
          </cell>
          <cell r="O40">
            <v>762.99546602999999</v>
          </cell>
          <cell r="P40">
            <v>423.27017221199998</v>
          </cell>
          <cell r="Q40">
            <v>592.70565711999996</v>
          </cell>
          <cell r="R40">
            <v>758.1189431470001</v>
          </cell>
          <cell r="S40">
            <v>823.37065387799998</v>
          </cell>
          <cell r="T40">
            <v>884.37627840300001</v>
          </cell>
          <cell r="U40">
            <v>838.381878347</v>
          </cell>
          <cell r="V40">
            <v>841.31757768299997</v>
          </cell>
          <cell r="W40">
            <v>846.76464170600002</v>
          </cell>
          <cell r="Y40">
            <v>2572.8233365289998</v>
          </cell>
        </row>
        <row r="41">
          <cell r="L41">
            <v>2021</v>
          </cell>
          <cell r="M41">
            <v>758.47237358999996</v>
          </cell>
          <cell r="N41">
            <v>882.83462595100002</v>
          </cell>
          <cell r="O41">
            <v>935.19314145500005</v>
          </cell>
          <cell r="P41">
            <v>814.50766019700006</v>
          </cell>
          <cell r="Q41">
            <v>886.82702814200002</v>
          </cell>
          <cell r="R41">
            <v>892.61886295900001</v>
          </cell>
          <cell r="S41">
            <v>983.17585603999999</v>
          </cell>
          <cell r="T41">
            <v>1034.250585103</v>
          </cell>
          <cell r="U41">
            <v>1132.84366791</v>
          </cell>
          <cell r="V41">
            <v>1270.677172297</v>
          </cell>
          <cell r="W41">
            <v>1272.9056425020001</v>
          </cell>
          <cell r="Y41">
            <v>2576.500140996</v>
          </cell>
        </row>
        <row r="42">
          <cell r="L42">
            <v>2022</v>
          </cell>
          <cell r="M42">
            <v>1114.4129003749999</v>
          </cell>
          <cell r="N42">
            <v>1071.7582510100001</v>
          </cell>
          <cell r="O42">
            <v>1052.072505225</v>
          </cell>
          <cell r="P42">
            <v>1008.705660962</v>
          </cell>
          <cell r="Q42">
            <v>1044.893589176</v>
          </cell>
          <cell r="R42">
            <v>1085.2479064460001</v>
          </cell>
          <cell r="S42">
            <v>1140.506524854</v>
          </cell>
          <cell r="T42">
            <v>1251.8046586819999</v>
          </cell>
          <cell r="U42">
            <v>1228.4118579229998</v>
          </cell>
          <cell r="V42">
            <v>1068.348304739</v>
          </cell>
          <cell r="W42">
            <v>1198.3532238</v>
          </cell>
          <cell r="Y42">
            <v>3238.24365661</v>
          </cell>
        </row>
        <row r="43">
          <cell r="L43">
            <v>2023</v>
          </cell>
          <cell r="M43">
            <v>976.80371115800006</v>
          </cell>
          <cell r="N43">
            <v>945.99440626900002</v>
          </cell>
          <cell r="O43">
            <v>1171.105403477</v>
          </cell>
          <cell r="Y43">
            <v>3093.9035209040003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 POR O.G. AL 30-11-2022"/>
      <sheetName val="EJECUC. POR GRUPO AL 31-03-2023"/>
    </sheetNames>
    <sheetDataSet>
      <sheetData sheetId="0"/>
      <sheetData sheetId="1">
        <row r="4">
          <cell r="C4" t="str">
            <v>PRESUPUESTO VIGENTE</v>
          </cell>
          <cell r="D4" t="str">
            <v>EJECUTADO</v>
          </cell>
          <cell r="F4" t="str">
            <v>% EJECUCIÓN PRESUPUESTARIA POR GRUPO</v>
          </cell>
        </row>
        <row r="5">
          <cell r="B5" t="str">
            <v>SERVICIOS PERSONALES</v>
          </cell>
          <cell r="C5">
            <v>197135634891</v>
          </cell>
          <cell r="D5">
            <v>47902891697</v>
          </cell>
          <cell r="F5">
            <v>0.24299458453306227</v>
          </cell>
        </row>
        <row r="6">
          <cell r="B6" t="str">
            <v>SERVICIOS NO PERSONALES</v>
          </cell>
          <cell r="C6">
            <v>50310394749</v>
          </cell>
          <cell r="D6">
            <v>5613924402</v>
          </cell>
          <cell r="F6">
            <v>0.11158577526588749</v>
          </cell>
        </row>
        <row r="7">
          <cell r="B7" t="str">
            <v>BIENES DE CONSUMO E INSUMOS</v>
          </cell>
          <cell r="C7">
            <v>6552647865</v>
          </cell>
          <cell r="D7">
            <v>947378598</v>
          </cell>
          <cell r="F7">
            <v>0.14457950702040356</v>
          </cell>
        </row>
        <row r="8">
          <cell r="B8" t="str">
            <v>BIENES DE CAMBIO</v>
          </cell>
          <cell r="C8">
            <v>1500000000</v>
          </cell>
          <cell r="D8">
            <v>0</v>
          </cell>
          <cell r="F8">
            <v>0</v>
          </cell>
        </row>
        <row r="9">
          <cell r="B9" t="str">
            <v>INVERSIÓN FISICA</v>
          </cell>
          <cell r="C9">
            <v>94704213687</v>
          </cell>
          <cell r="D9">
            <v>4372839784</v>
          </cell>
          <cell r="F9">
            <v>4.6173655994361081E-2</v>
          </cell>
        </row>
        <row r="10">
          <cell r="B10" t="str">
            <v>TRANSFERENCIAS</v>
          </cell>
          <cell r="C10">
            <v>225916830706</v>
          </cell>
          <cell r="D10">
            <v>43716028116</v>
          </cell>
          <cell r="F10">
            <v>0.19350496366023504</v>
          </cell>
        </row>
        <row r="11">
          <cell r="B11" t="str">
            <v>OTROS GASTOS</v>
          </cell>
          <cell r="C11">
            <v>2489587893</v>
          </cell>
          <cell r="D11">
            <v>1096134408</v>
          </cell>
          <cell r="F11">
            <v>0.4402874913884392</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instagram.com/aduana.py/" TargetMode="External"/><Relationship Id="rId21" Type="http://schemas.openxmlformats.org/officeDocument/2006/relationships/hyperlink" Target="https://secure.aduana.gov.py/sqr/quejas/consultaQuejas.seam?initVar=INIT&amp;conversationPropagation=begin" TargetMode="External"/><Relationship Id="rId42" Type="http://schemas.openxmlformats.org/officeDocument/2006/relationships/hyperlink" Target="https://www.aduana.gov.py/?p=16888" TargetMode="External"/><Relationship Id="rId47" Type="http://schemas.openxmlformats.org/officeDocument/2006/relationships/hyperlink" Target="https://www.sfp.gov.py/sfp/archivos/documentos/100_Enero_2023_d5lf7wr4.pdf" TargetMode="External"/><Relationship Id="rId63" Type="http://schemas.openxmlformats.org/officeDocument/2006/relationships/hyperlink" Target="https://www.aduana.gov.py/sau" TargetMode="External"/><Relationship Id="rId68" Type="http://schemas.openxmlformats.org/officeDocument/2006/relationships/hyperlink" Target="https://secure.aduana.gov.py/ENAXISfa/IKFALogin.aspx?ReturnUrl=%2fENAXISfa" TargetMode="External"/><Relationship Id="rId2" Type="http://schemas.openxmlformats.org/officeDocument/2006/relationships/hyperlink" Target="https://www.aduana.gov.py/Rendicion%20de%20Cuentas/Rsolucion-DNA-N-278-23.pdf" TargetMode="External"/><Relationship Id="rId16" Type="http://schemas.openxmlformats.org/officeDocument/2006/relationships/hyperlink" Target="https://denuncias.gov.py/portal-publico" TargetMode="External"/><Relationship Id="rId29" Type="http://schemas.openxmlformats.org/officeDocument/2006/relationships/hyperlink" Target="https://www.aduana.gov.py/?page_id=1145" TargetMode="External"/><Relationship Id="rId11" Type="http://schemas.openxmlformats.org/officeDocument/2006/relationships/hyperlink" Target="https://denuncias.gov.py/portal-publico" TargetMode="External"/><Relationship Id="rId24" Type="http://schemas.openxmlformats.org/officeDocument/2006/relationships/hyperlink" Target="https://www.youtube.com/@AduanaParaguay" TargetMode="External"/><Relationship Id="rId32" Type="http://schemas.openxmlformats.org/officeDocument/2006/relationships/hyperlink" Target="https://www.aduana.gov.py/?page_id=1145" TargetMode="External"/><Relationship Id="rId37" Type="http://schemas.openxmlformats.org/officeDocument/2006/relationships/hyperlink" Target="https://www.aduana.gov.py/?page_id=1145" TargetMode="External"/><Relationship Id="rId40" Type="http://schemas.openxmlformats.org/officeDocument/2006/relationships/hyperlink" Target="https://www.aduana.gov.py/?p=16529" TargetMode="External"/><Relationship Id="rId45" Type="http://schemas.openxmlformats.org/officeDocument/2006/relationships/hyperlink" Target="https://www.aduana.gov.py/Rendicion%20de%20Cuentas/Plan-de-Rendicion-de-Cuentas-al-Ciudadano-2023-2028.pdf" TargetMode="External"/><Relationship Id="rId53" Type="http://schemas.openxmlformats.org/officeDocument/2006/relationships/hyperlink" Target="https://www.aduana.gov.py/Institucional/PEI-2019-2023-Actualizado.PDF" TargetMode="External"/><Relationship Id="rId58" Type="http://schemas.openxmlformats.org/officeDocument/2006/relationships/hyperlink" Target="https://www.aduana.gov.py/simulador" TargetMode="External"/><Relationship Id="rId66" Type="http://schemas.openxmlformats.org/officeDocument/2006/relationships/hyperlink" Target="https://www.aduana.gov.py/?page_id=16946" TargetMode="External"/><Relationship Id="rId5" Type="http://schemas.openxmlformats.org/officeDocument/2006/relationships/hyperlink" Target="https://www.aduana.gov.py/Rendicion%20de%20Cuentas/Informe-Final-Mapa-Riesgos-Corrupcion-DNA.pdf" TargetMode="External"/><Relationship Id="rId61" Type="http://schemas.openxmlformats.org/officeDocument/2006/relationships/hyperlink" Target="https://www.aduana.gov.py/datos" TargetMode="External"/><Relationship Id="rId19" Type="http://schemas.openxmlformats.org/officeDocument/2006/relationships/hyperlink" Target="https://www.aduana.gov.py/?p=16927" TargetMode="External"/><Relationship Id="rId14" Type="http://schemas.openxmlformats.org/officeDocument/2006/relationships/hyperlink" Target="https://denuncias.gov.py/portal-publico" TargetMode="External"/><Relationship Id="rId22" Type="http://schemas.openxmlformats.org/officeDocument/2006/relationships/hyperlink" Target="https://www.facebook.com/aduana.py/" TargetMode="External"/><Relationship Id="rId27" Type="http://schemas.openxmlformats.org/officeDocument/2006/relationships/hyperlink" Target="https://twitter.com/aduanapy" TargetMode="External"/><Relationship Id="rId30" Type="http://schemas.openxmlformats.org/officeDocument/2006/relationships/hyperlink" Target="https://www.aduana.gov.py/?page_id=1145" TargetMode="External"/><Relationship Id="rId35" Type="http://schemas.openxmlformats.org/officeDocument/2006/relationships/hyperlink" Target="https://www.aduana.gov.py/?page_id=1145" TargetMode="External"/><Relationship Id="rId43" Type="http://schemas.openxmlformats.org/officeDocument/2006/relationships/hyperlink" Target="https://www.aduana.gov.py/oea" TargetMode="External"/><Relationship Id="rId48" Type="http://schemas.openxmlformats.org/officeDocument/2006/relationships/hyperlink" Target="https://transparencia.senac.gov.py/portal?institucion=67" TargetMode="External"/><Relationship Id="rId56" Type="http://schemas.openxmlformats.org/officeDocument/2006/relationships/hyperlink" Target="https://www.aduana.gov.py/expedientes" TargetMode="External"/><Relationship Id="rId64" Type="http://schemas.openxmlformats.org/officeDocument/2006/relationships/hyperlink" Target="https://spr.stp.gov.py/tablero/contenedorInsLineaAccion.jsp" TargetMode="External"/><Relationship Id="rId69" Type="http://schemas.openxmlformats.org/officeDocument/2006/relationships/hyperlink" Target="https://secure.aduana.gov.py/ENAXISfa/IKFALogin.aspx?ReturnUrl=%2fENAXISfa" TargetMode="External"/><Relationship Id="rId8" Type="http://schemas.openxmlformats.org/officeDocument/2006/relationships/hyperlink" Target="https://denuncias.gov.py/portal-publico" TargetMode="External"/><Relationship Id="rId51" Type="http://schemas.openxmlformats.org/officeDocument/2006/relationships/hyperlink" Target="https://informacionpublica.paraguay.gov.py/portal/" TargetMode="External"/><Relationship Id="rId72" Type="http://schemas.openxmlformats.org/officeDocument/2006/relationships/drawing" Target="../drawings/drawing1.xml"/><Relationship Id="rId3" Type="http://schemas.openxmlformats.org/officeDocument/2006/relationships/hyperlink" Target="https://www.aduana.gov.py/Rendicion%20de%20Cuentas/Plan-de-Rendicion-de-Cuentas-al-Ciudadano-2023-2028.pdf" TargetMode="External"/><Relationship Id="rId12" Type="http://schemas.openxmlformats.org/officeDocument/2006/relationships/hyperlink" Target="https://denuncias.gov.py/portal-publico" TargetMode="External"/><Relationship Id="rId17" Type="http://schemas.openxmlformats.org/officeDocument/2006/relationships/hyperlink" Target="https://denuncias.gov.py/portal-publico" TargetMode="External"/><Relationship Id="rId25" Type="http://schemas.openxmlformats.org/officeDocument/2006/relationships/hyperlink" Target="https://secure.aduana.gov.py/sqr/home.seam" TargetMode="External"/><Relationship Id="rId33" Type="http://schemas.openxmlformats.org/officeDocument/2006/relationships/hyperlink" Target="https://www.aduana.gov.py/?page_id=1145" TargetMode="External"/><Relationship Id="rId38" Type="http://schemas.openxmlformats.org/officeDocument/2006/relationships/hyperlink" Target="https://www.aduana.gov.py/?page_id=1145" TargetMode="External"/><Relationship Id="rId46" Type="http://schemas.openxmlformats.org/officeDocument/2006/relationships/hyperlink" Target="https://secure.aduana.gov.py/sqf/sChannel/eventosDeclaraciones.seam?initVar=S&amp;cid=121296" TargetMode="External"/><Relationship Id="rId59" Type="http://schemas.openxmlformats.org/officeDocument/2006/relationships/hyperlink" Target="https://www.aduana.gov.py/dna/online" TargetMode="External"/><Relationship Id="rId67" Type="http://schemas.openxmlformats.org/officeDocument/2006/relationships/hyperlink" Target="https://www.aduana.gov.py/?page_id=16946" TargetMode="External"/><Relationship Id="rId20" Type="http://schemas.openxmlformats.org/officeDocument/2006/relationships/hyperlink" Target="https://secure.aduana.gov.py/sqr/quejas/consultaQuejas.seam?initVar=INIT&amp;conversationPropagation=begin" TargetMode="External"/><Relationship Id="rId41" Type="http://schemas.openxmlformats.org/officeDocument/2006/relationships/hyperlink" Target="https://www.aduana.gov.py/?p=16267" TargetMode="External"/><Relationship Id="rId54" Type="http://schemas.openxmlformats.org/officeDocument/2006/relationships/hyperlink" Target="https://www.contrataciones.gov.py/licitaciones/adjudicacion/423133-encuesta-satisfaccion-usuario-direccion-nacional-aduanas-1/resumen-adjudicacion.html" TargetMode="External"/><Relationship Id="rId62" Type="http://schemas.openxmlformats.org/officeDocument/2006/relationships/hyperlink" Target="https://www.aduana.gov.py/?page_id=16946" TargetMode="External"/><Relationship Id="rId70" Type="http://schemas.openxmlformats.org/officeDocument/2006/relationships/hyperlink" Target="https://secure.aduana.gov.py/ENAXISfa/IKFALogin.aspx?ReturnUrl=%2fENAXISfa" TargetMode="External"/><Relationship Id="rId1" Type="http://schemas.openxmlformats.org/officeDocument/2006/relationships/hyperlink" Target="https://www.aduana.gov.py/Rendicion%20de%20Cuentas/Resolucion-DNA-N-179-23.pdf" TargetMode="External"/><Relationship Id="rId6" Type="http://schemas.openxmlformats.org/officeDocument/2006/relationships/hyperlink" Target="https://denuncias.gov.py/portal-publico" TargetMode="External"/><Relationship Id="rId15" Type="http://schemas.openxmlformats.org/officeDocument/2006/relationships/hyperlink" Target="https://denuncias.gov.py/portal-publico" TargetMode="External"/><Relationship Id="rId23" Type="http://schemas.openxmlformats.org/officeDocument/2006/relationships/hyperlink" Target="https://www.aduana.gov.py/" TargetMode="External"/><Relationship Id="rId28" Type="http://schemas.openxmlformats.org/officeDocument/2006/relationships/hyperlink" Target="https://www.aduana.gov.py/?page_id=1145" TargetMode="External"/><Relationship Id="rId36" Type="http://schemas.openxmlformats.org/officeDocument/2006/relationships/hyperlink" Target="https://www.aduana.gov.py/?page_id=1145" TargetMode="External"/><Relationship Id="rId49" Type="http://schemas.openxmlformats.org/officeDocument/2006/relationships/hyperlink" Target="https://informacionpublica.paraguay.gov.py/portal/" TargetMode="External"/><Relationship Id="rId57" Type="http://schemas.openxmlformats.org/officeDocument/2006/relationships/hyperlink" Target="https://www.aduana.gov.py/vui" TargetMode="External"/><Relationship Id="rId10" Type="http://schemas.openxmlformats.org/officeDocument/2006/relationships/hyperlink" Target="https://denuncias.gov.py/portal-publico" TargetMode="External"/><Relationship Id="rId31" Type="http://schemas.openxmlformats.org/officeDocument/2006/relationships/hyperlink" Target="https://www.aduana.gov.py/?page_id=1145" TargetMode="External"/><Relationship Id="rId44" Type="http://schemas.openxmlformats.org/officeDocument/2006/relationships/hyperlink" Target="https://www.contrataciones.gov.py/licitaciones/adjudicacion/422519-provision-colocacion-divisorias-tipo-mamparas-desmontables-montables-equipamiento-nu-1/resumen-adjudicacion.html" TargetMode="External"/><Relationship Id="rId52" Type="http://schemas.openxmlformats.org/officeDocument/2006/relationships/hyperlink" Target="https://www.aduana.gov.py/5189/d/d2/Ejecuci%C3%B3n%20Presupuestaria%20de%20Gastos%20por%20Objeto%20del%20Gasto%20al%2031-03-2023.pdf" TargetMode="External"/><Relationship Id="rId60" Type="http://schemas.openxmlformats.org/officeDocument/2006/relationships/hyperlink" Target="https://www.aduana.gov.py/eps" TargetMode="External"/><Relationship Id="rId65" Type="http://schemas.openxmlformats.org/officeDocument/2006/relationships/hyperlink" Target="https://spr.stp.gov.py/tablero/contenedorInsLineaAccion.jsp" TargetMode="External"/><Relationship Id="rId73" Type="http://schemas.openxmlformats.org/officeDocument/2006/relationships/vmlDrawing" Target="../drawings/vmlDrawing1.vml"/><Relationship Id="rId4" Type="http://schemas.openxmlformats.org/officeDocument/2006/relationships/hyperlink" Target="https://www.aduana.gov.py/rcc" TargetMode="External"/><Relationship Id="rId9" Type="http://schemas.openxmlformats.org/officeDocument/2006/relationships/hyperlink" Target="https://denuncias.gov.py/portal-publico" TargetMode="External"/><Relationship Id="rId13" Type="http://schemas.openxmlformats.org/officeDocument/2006/relationships/hyperlink" Target="https://denuncias.gov.py/portal-publico" TargetMode="External"/><Relationship Id="rId18" Type="http://schemas.openxmlformats.org/officeDocument/2006/relationships/hyperlink" Target="https://denuncias.gov.py/portal-publico" TargetMode="External"/><Relationship Id="rId39" Type="http://schemas.openxmlformats.org/officeDocument/2006/relationships/hyperlink" Target="https://www.aduana.gov.py/?page_id=1145" TargetMode="External"/><Relationship Id="rId34" Type="http://schemas.openxmlformats.org/officeDocument/2006/relationships/hyperlink" Target="https://www.aduana.gov.py/?page_id=1145" TargetMode="External"/><Relationship Id="rId50" Type="http://schemas.openxmlformats.org/officeDocument/2006/relationships/hyperlink" Target="https://informacionpublica.paraguay.gov.py/portal/" TargetMode="External"/><Relationship Id="rId55" Type="http://schemas.openxmlformats.org/officeDocument/2006/relationships/hyperlink" Target="https://www.aduana.gov.py/siveca" TargetMode="External"/><Relationship Id="rId7" Type="http://schemas.openxmlformats.org/officeDocument/2006/relationships/hyperlink" Target="https://denuncias.gov.py/portal-publico" TargetMode="External"/><Relationship Id="rId7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4"/>
  <sheetViews>
    <sheetView tabSelected="1" zoomScaleNormal="100" zoomScalePageLayoutView="61" workbookViewId="0">
      <selection activeCell="A7" sqref="A7:G11"/>
    </sheetView>
  </sheetViews>
  <sheetFormatPr baseColWidth="10" defaultColWidth="9.140625" defaultRowHeight="15"/>
  <cols>
    <col min="1" max="1" width="19" style="2" customWidth="1"/>
    <col min="2" max="2" width="34.140625" style="2" customWidth="1"/>
    <col min="3" max="3" width="28.7109375" style="2" customWidth="1"/>
    <col min="4" max="4" width="21.7109375" style="2" customWidth="1"/>
    <col min="5" max="5" width="26.7109375" style="2" customWidth="1"/>
    <col min="6" max="6" width="26.140625" style="2" customWidth="1"/>
    <col min="7" max="7" width="26.7109375" style="2" customWidth="1"/>
    <col min="8" max="8" width="21.28515625" style="2" customWidth="1"/>
    <col min="9" max="16384" width="9.140625" style="2"/>
  </cols>
  <sheetData>
    <row r="1" spans="1:8" ht="32.25" customHeight="1">
      <c r="A1" s="231"/>
      <c r="B1" s="225" t="s">
        <v>30</v>
      </c>
      <c r="C1" s="226"/>
      <c r="D1" s="226"/>
      <c r="E1" s="226"/>
      <c r="F1" s="226"/>
      <c r="G1" s="227"/>
      <c r="H1" s="1"/>
    </row>
    <row r="2" spans="1:8" ht="42.75" customHeight="1">
      <c r="A2" s="232"/>
      <c r="B2" s="228"/>
      <c r="C2" s="229"/>
      <c r="D2" s="229"/>
      <c r="E2" s="229"/>
      <c r="F2" s="229"/>
      <c r="G2" s="230"/>
      <c r="H2" s="3"/>
    </row>
    <row r="3" spans="1:8" ht="18.75">
      <c r="A3" s="293" t="s">
        <v>34</v>
      </c>
      <c r="B3" s="293"/>
      <c r="C3" s="293"/>
      <c r="D3" s="293"/>
      <c r="E3" s="293"/>
      <c r="F3" s="293"/>
      <c r="G3" s="293"/>
      <c r="H3" s="4"/>
    </row>
    <row r="4" spans="1:8" ht="23.25">
      <c r="A4" s="247" t="s">
        <v>26</v>
      </c>
      <c r="B4" s="248"/>
      <c r="C4" s="245" t="s">
        <v>36</v>
      </c>
      <c r="D4" s="245"/>
      <c r="E4" s="245"/>
      <c r="F4" s="245"/>
      <c r="G4" s="246"/>
      <c r="H4" s="4"/>
    </row>
    <row r="5" spans="1:8" ht="18.75">
      <c r="A5" s="302" t="s">
        <v>27</v>
      </c>
      <c r="B5" s="303"/>
      <c r="C5" s="242" t="s">
        <v>31</v>
      </c>
      <c r="D5" s="243"/>
      <c r="E5" s="243"/>
      <c r="F5" s="243"/>
      <c r="G5" s="244"/>
      <c r="H5" s="4"/>
    </row>
    <row r="6" spans="1:8" ht="18.75">
      <c r="A6" s="294"/>
      <c r="B6" s="294"/>
      <c r="C6" s="294"/>
      <c r="D6" s="294"/>
      <c r="E6" s="294"/>
      <c r="F6" s="294"/>
      <c r="G6" s="294"/>
      <c r="H6" s="4"/>
    </row>
    <row r="7" spans="1:8" ht="66" customHeight="1">
      <c r="A7" s="233" t="s">
        <v>187</v>
      </c>
      <c r="B7" s="234"/>
      <c r="C7" s="234"/>
      <c r="D7" s="234"/>
      <c r="E7" s="234"/>
      <c r="F7" s="234"/>
      <c r="G7" s="235"/>
      <c r="H7" s="4"/>
    </row>
    <row r="8" spans="1:8" ht="48.75" customHeight="1">
      <c r="A8" s="236"/>
      <c r="B8" s="237"/>
      <c r="C8" s="237"/>
      <c r="D8" s="237"/>
      <c r="E8" s="237"/>
      <c r="F8" s="237"/>
      <c r="G8" s="238"/>
      <c r="H8" s="4"/>
    </row>
    <row r="9" spans="1:8" ht="15" customHeight="1">
      <c r="A9" s="236"/>
      <c r="B9" s="237"/>
      <c r="C9" s="237"/>
      <c r="D9" s="237"/>
      <c r="E9" s="237"/>
      <c r="F9" s="237"/>
      <c r="G9" s="238"/>
      <c r="H9" s="4"/>
    </row>
    <row r="10" spans="1:8" ht="12.75" customHeight="1">
      <c r="A10" s="236"/>
      <c r="B10" s="237"/>
      <c r="C10" s="237"/>
      <c r="D10" s="237"/>
      <c r="E10" s="237"/>
      <c r="F10" s="237"/>
      <c r="G10" s="238"/>
      <c r="H10" s="4"/>
    </row>
    <row r="11" spans="1:8" ht="16.5" customHeight="1">
      <c r="A11" s="239"/>
      <c r="B11" s="240"/>
      <c r="C11" s="240"/>
      <c r="D11" s="240"/>
      <c r="E11" s="240"/>
      <c r="F11" s="240"/>
      <c r="G11" s="241"/>
      <c r="H11" s="4"/>
    </row>
    <row r="12" spans="1:8" ht="15" customHeight="1">
      <c r="A12" s="5"/>
      <c r="B12" s="5"/>
      <c r="C12" s="5"/>
      <c r="D12" s="5"/>
      <c r="E12" s="5"/>
      <c r="F12" s="5"/>
      <c r="G12" s="5"/>
      <c r="H12" s="4"/>
    </row>
    <row r="13" spans="1:8" s="7" customFormat="1" ht="41.25" customHeight="1">
      <c r="A13" s="295" t="s">
        <v>32</v>
      </c>
      <c r="B13" s="296"/>
      <c r="C13" s="296"/>
      <c r="D13" s="296"/>
      <c r="E13" s="296"/>
      <c r="F13" s="296"/>
      <c r="G13" s="296"/>
      <c r="H13" s="6"/>
    </row>
    <row r="14" spans="1:8" s="7" customFormat="1" ht="15.75" customHeight="1">
      <c r="A14" s="297" t="s">
        <v>423</v>
      </c>
      <c r="B14" s="298"/>
      <c r="C14" s="298"/>
      <c r="D14" s="298"/>
      <c r="E14" s="298"/>
      <c r="F14" s="298"/>
      <c r="G14" s="298"/>
      <c r="H14" s="6"/>
    </row>
    <row r="15" spans="1:8" ht="15.75">
      <c r="A15" s="34" t="s">
        <v>19</v>
      </c>
      <c r="B15" s="299" t="s">
        <v>33</v>
      </c>
      <c r="C15" s="300"/>
      <c r="D15" s="301" t="s">
        <v>37</v>
      </c>
      <c r="E15" s="301"/>
      <c r="F15" s="301" t="s">
        <v>38</v>
      </c>
      <c r="G15" s="301"/>
      <c r="H15" s="4"/>
    </row>
    <row r="16" spans="1:8" ht="36.75" customHeight="1">
      <c r="A16" s="24">
        <v>1</v>
      </c>
      <c r="B16" s="249" t="s">
        <v>39</v>
      </c>
      <c r="C16" s="250"/>
      <c r="D16" s="202" t="s">
        <v>2</v>
      </c>
      <c r="E16" s="203"/>
      <c r="F16" s="187" t="s">
        <v>35</v>
      </c>
      <c r="G16" s="203"/>
      <c r="H16" s="4"/>
    </row>
    <row r="17" spans="1:8" ht="30" customHeight="1">
      <c r="A17" s="24" t="s">
        <v>20</v>
      </c>
      <c r="B17" s="249" t="s">
        <v>40</v>
      </c>
      <c r="C17" s="250"/>
      <c r="D17" s="202" t="s">
        <v>3</v>
      </c>
      <c r="E17" s="203"/>
      <c r="F17" s="187" t="s">
        <v>41</v>
      </c>
      <c r="G17" s="203"/>
      <c r="H17" s="4"/>
    </row>
    <row r="18" spans="1:8" ht="30" customHeight="1">
      <c r="A18" s="24">
        <v>3</v>
      </c>
      <c r="B18" s="249" t="s">
        <v>42</v>
      </c>
      <c r="C18" s="250"/>
      <c r="D18" s="202" t="s">
        <v>4</v>
      </c>
      <c r="E18" s="203"/>
      <c r="F18" s="187" t="s">
        <v>43</v>
      </c>
      <c r="G18" s="203"/>
      <c r="H18" s="4"/>
    </row>
    <row r="19" spans="1:8" ht="30.75" customHeight="1">
      <c r="A19" s="24">
        <v>4</v>
      </c>
      <c r="B19" s="249" t="s">
        <v>44</v>
      </c>
      <c r="C19" s="250"/>
      <c r="D19" s="202" t="s">
        <v>5</v>
      </c>
      <c r="E19" s="203"/>
      <c r="F19" s="187" t="s">
        <v>45</v>
      </c>
      <c r="G19" s="203"/>
      <c r="H19" s="4"/>
    </row>
    <row r="20" spans="1:8" ht="31.5" customHeight="1">
      <c r="A20" s="24">
        <v>5</v>
      </c>
      <c r="B20" s="249" t="s">
        <v>46</v>
      </c>
      <c r="C20" s="250"/>
      <c r="D20" s="202" t="s">
        <v>6</v>
      </c>
      <c r="E20" s="203"/>
      <c r="F20" s="187" t="s">
        <v>41</v>
      </c>
      <c r="G20" s="203"/>
      <c r="H20" s="4"/>
    </row>
    <row r="21" spans="1:8" ht="43.5" customHeight="1">
      <c r="A21" s="24">
        <v>6</v>
      </c>
      <c r="B21" s="249" t="s">
        <v>47</v>
      </c>
      <c r="C21" s="250"/>
      <c r="D21" s="202" t="s">
        <v>7</v>
      </c>
      <c r="E21" s="203"/>
      <c r="F21" s="187" t="s">
        <v>48</v>
      </c>
      <c r="G21" s="203"/>
      <c r="H21" s="4"/>
    </row>
    <row r="22" spans="1:8" ht="32.25" customHeight="1">
      <c r="A22" s="24">
        <v>7</v>
      </c>
      <c r="B22" s="249" t="s">
        <v>49</v>
      </c>
      <c r="C22" s="250"/>
      <c r="D22" s="202" t="s">
        <v>8</v>
      </c>
      <c r="E22" s="203"/>
      <c r="F22" s="187" t="s">
        <v>41</v>
      </c>
      <c r="G22" s="203"/>
      <c r="H22" s="4"/>
    </row>
    <row r="23" spans="1:8" ht="31.5" customHeight="1">
      <c r="A23" s="24">
        <v>8</v>
      </c>
      <c r="B23" s="249" t="s">
        <v>50</v>
      </c>
      <c r="C23" s="250"/>
      <c r="D23" s="202" t="s">
        <v>9</v>
      </c>
      <c r="E23" s="203"/>
      <c r="F23" s="187" t="s">
        <v>51</v>
      </c>
      <c r="G23" s="203"/>
      <c r="H23" s="4"/>
    </row>
    <row r="24" spans="1:8" ht="30" customHeight="1">
      <c r="A24" s="24">
        <v>9</v>
      </c>
      <c r="B24" s="249" t="s">
        <v>52</v>
      </c>
      <c r="C24" s="250"/>
      <c r="D24" s="202" t="s">
        <v>10</v>
      </c>
      <c r="E24" s="203"/>
      <c r="F24" s="187" t="s">
        <v>51</v>
      </c>
      <c r="G24" s="203"/>
      <c r="H24" s="4"/>
    </row>
    <row r="25" spans="1:8" ht="30" customHeight="1">
      <c r="A25" s="24">
        <v>10</v>
      </c>
      <c r="B25" s="249" t="s">
        <v>53</v>
      </c>
      <c r="C25" s="250"/>
      <c r="D25" s="202" t="s">
        <v>11</v>
      </c>
      <c r="E25" s="203"/>
      <c r="F25" s="187" t="s">
        <v>41</v>
      </c>
      <c r="G25" s="203"/>
      <c r="H25" s="4"/>
    </row>
    <row r="26" spans="1:8" ht="31.5" customHeight="1">
      <c r="A26" s="24">
        <v>11</v>
      </c>
      <c r="B26" s="249" t="s">
        <v>54</v>
      </c>
      <c r="C26" s="250"/>
      <c r="D26" s="202" t="s">
        <v>12</v>
      </c>
      <c r="E26" s="203"/>
      <c r="F26" s="187" t="s">
        <v>48</v>
      </c>
      <c r="G26" s="203"/>
      <c r="H26" s="4"/>
    </row>
    <row r="27" spans="1:8" ht="43.5" customHeight="1">
      <c r="A27" s="24">
        <v>12</v>
      </c>
      <c r="B27" s="249" t="s">
        <v>55</v>
      </c>
      <c r="C27" s="250"/>
      <c r="D27" s="202" t="s">
        <v>13</v>
      </c>
      <c r="E27" s="203"/>
      <c r="F27" s="187" t="s">
        <v>56</v>
      </c>
      <c r="G27" s="203"/>
      <c r="H27" s="4"/>
    </row>
    <row r="28" spans="1:8" ht="29.25" customHeight="1">
      <c r="A28" s="24">
        <v>13</v>
      </c>
      <c r="B28" s="249" t="s">
        <v>57</v>
      </c>
      <c r="C28" s="250"/>
      <c r="D28" s="202" t="s">
        <v>14</v>
      </c>
      <c r="E28" s="203"/>
      <c r="F28" s="187" t="s">
        <v>58</v>
      </c>
      <c r="G28" s="203"/>
      <c r="H28" s="4"/>
    </row>
    <row r="29" spans="1:8" ht="33" customHeight="1">
      <c r="A29" s="24">
        <v>14</v>
      </c>
      <c r="B29" s="249" t="s">
        <v>59</v>
      </c>
      <c r="C29" s="250"/>
      <c r="D29" s="202" t="s">
        <v>15</v>
      </c>
      <c r="E29" s="203"/>
      <c r="F29" s="187" t="s">
        <v>60</v>
      </c>
      <c r="G29" s="203"/>
      <c r="H29" s="4"/>
    </row>
    <row r="30" spans="1:8" ht="32.25" customHeight="1">
      <c r="A30" s="24">
        <v>15</v>
      </c>
      <c r="B30" s="249" t="s">
        <v>61</v>
      </c>
      <c r="C30" s="250"/>
      <c r="D30" s="202" t="s">
        <v>16</v>
      </c>
      <c r="E30" s="203"/>
      <c r="F30" s="187" t="s">
        <v>62</v>
      </c>
      <c r="G30" s="203"/>
      <c r="H30" s="4"/>
    </row>
    <row r="31" spans="1:8" ht="32.25" customHeight="1">
      <c r="A31" s="24">
        <v>16</v>
      </c>
      <c r="B31" s="249" t="s">
        <v>46</v>
      </c>
      <c r="C31" s="250"/>
      <c r="D31" s="202" t="s">
        <v>17</v>
      </c>
      <c r="E31" s="203"/>
      <c r="F31" s="187" t="s">
        <v>63</v>
      </c>
      <c r="G31" s="203"/>
      <c r="H31" s="4"/>
    </row>
    <row r="32" spans="1:8" ht="31.5" customHeight="1">
      <c r="A32" s="24">
        <v>17</v>
      </c>
      <c r="B32" s="309" t="s">
        <v>64</v>
      </c>
      <c r="C32" s="250"/>
      <c r="D32" s="257" t="s">
        <v>18</v>
      </c>
      <c r="E32" s="203"/>
      <c r="F32" s="291" t="s">
        <v>65</v>
      </c>
      <c r="G32" s="258"/>
      <c r="H32" s="4"/>
    </row>
    <row r="33" spans="1:8" ht="15.75">
      <c r="A33" s="223" t="s">
        <v>66</v>
      </c>
      <c r="B33" s="223"/>
      <c r="C33" s="223"/>
      <c r="D33" s="223"/>
      <c r="E33" s="290" t="s">
        <v>71</v>
      </c>
      <c r="F33" s="290"/>
      <c r="G33" s="290"/>
      <c r="H33" s="4"/>
    </row>
    <row r="34" spans="1:8" ht="15.75" customHeight="1">
      <c r="A34" s="224" t="s">
        <v>67</v>
      </c>
      <c r="B34" s="224"/>
      <c r="C34" s="224"/>
      <c r="D34" s="224"/>
      <c r="E34" s="304" t="s">
        <v>70</v>
      </c>
      <c r="F34" s="304"/>
      <c r="G34" s="304"/>
      <c r="H34" s="4"/>
    </row>
    <row r="35" spans="1:8" ht="15.75" customHeight="1">
      <c r="A35" s="224" t="s">
        <v>68</v>
      </c>
      <c r="B35" s="224"/>
      <c r="C35" s="224"/>
      <c r="D35" s="224"/>
      <c r="E35" s="304" t="s">
        <v>72</v>
      </c>
      <c r="F35" s="304"/>
      <c r="G35" s="304"/>
      <c r="H35" s="4"/>
    </row>
    <row r="36" spans="1:8" ht="15.75" customHeight="1">
      <c r="A36" s="224" t="s">
        <v>69</v>
      </c>
      <c r="B36" s="224"/>
      <c r="C36" s="224"/>
      <c r="D36" s="224"/>
      <c r="E36" s="304" t="s">
        <v>73</v>
      </c>
      <c r="F36" s="304"/>
      <c r="G36" s="304"/>
      <c r="H36" s="4"/>
    </row>
    <row r="37" spans="1:8" s="9" customFormat="1" ht="15.75">
      <c r="A37" s="8"/>
      <c r="B37" s="8"/>
      <c r="C37" s="8"/>
      <c r="D37" s="8"/>
      <c r="E37" s="8"/>
      <c r="F37" s="8"/>
      <c r="G37" s="8"/>
      <c r="H37" s="8"/>
    </row>
    <row r="38" spans="1:8" ht="35.25" customHeight="1">
      <c r="A38" s="308" t="s">
        <v>74</v>
      </c>
      <c r="B38" s="293"/>
      <c r="C38" s="293"/>
      <c r="D38" s="293"/>
      <c r="E38" s="293"/>
      <c r="F38" s="293"/>
      <c r="G38" s="293"/>
      <c r="H38" s="4"/>
    </row>
    <row r="39" spans="1:8" ht="40.5" customHeight="1">
      <c r="A39" s="209" t="s">
        <v>188</v>
      </c>
      <c r="B39" s="210"/>
      <c r="C39" s="210"/>
      <c r="D39" s="210"/>
      <c r="E39" s="210"/>
      <c r="F39" s="210"/>
      <c r="G39" s="210"/>
      <c r="H39" s="4"/>
    </row>
    <row r="40" spans="1:8" ht="26.25" customHeight="1">
      <c r="A40" s="305" t="s">
        <v>424</v>
      </c>
      <c r="B40" s="212"/>
      <c r="C40" s="212"/>
      <c r="D40" s="212"/>
      <c r="E40" s="212"/>
      <c r="F40" s="212"/>
      <c r="G40" s="212"/>
      <c r="H40" s="35"/>
    </row>
    <row r="41" spans="1:8" ht="45" customHeight="1">
      <c r="A41" s="209" t="s">
        <v>75</v>
      </c>
      <c r="B41" s="209"/>
      <c r="C41" s="209"/>
      <c r="D41" s="209"/>
      <c r="E41" s="209"/>
      <c r="F41" s="209"/>
      <c r="G41" s="209"/>
      <c r="H41" s="4"/>
    </row>
    <row r="42" spans="1:8" ht="26.25" customHeight="1">
      <c r="A42" s="305" t="s">
        <v>425</v>
      </c>
      <c r="B42" s="306"/>
      <c r="C42" s="306"/>
      <c r="D42" s="306"/>
      <c r="E42" s="306"/>
      <c r="F42" s="306"/>
      <c r="G42" s="306"/>
      <c r="H42" s="4"/>
    </row>
    <row r="43" spans="1:8" ht="47.25">
      <c r="A43" s="23" t="s">
        <v>76</v>
      </c>
      <c r="B43" s="307" t="s">
        <v>80</v>
      </c>
      <c r="C43" s="307"/>
      <c r="D43" s="23" t="s">
        <v>77</v>
      </c>
      <c r="E43" s="307" t="s">
        <v>78</v>
      </c>
      <c r="F43" s="307"/>
      <c r="G43" s="40" t="s">
        <v>79</v>
      </c>
      <c r="H43" s="4"/>
    </row>
    <row r="44" spans="1:8" ht="15.75">
      <c r="A44" s="146" t="s">
        <v>321</v>
      </c>
      <c r="B44" s="147"/>
      <c r="C44" s="147"/>
      <c r="D44" s="147"/>
      <c r="E44" s="147"/>
      <c r="F44" s="148"/>
      <c r="G44" s="155" t="s">
        <v>189</v>
      </c>
      <c r="H44" s="4"/>
    </row>
    <row r="45" spans="1:8" ht="15.75">
      <c r="A45" s="149"/>
      <c r="B45" s="150"/>
      <c r="C45" s="150"/>
      <c r="D45" s="150"/>
      <c r="E45" s="150"/>
      <c r="F45" s="151"/>
      <c r="G45" s="156"/>
      <c r="H45" s="4"/>
    </row>
    <row r="46" spans="1:8" ht="15.75">
      <c r="A46" s="149"/>
      <c r="B46" s="150"/>
      <c r="C46" s="150"/>
      <c r="D46" s="150"/>
      <c r="E46" s="150"/>
      <c r="F46" s="151"/>
      <c r="G46" s="156"/>
      <c r="H46" s="4"/>
    </row>
    <row r="47" spans="1:8" ht="15.75" customHeight="1">
      <c r="A47" s="149"/>
      <c r="B47" s="150"/>
      <c r="C47" s="150"/>
      <c r="D47" s="150"/>
      <c r="E47" s="150"/>
      <c r="F47" s="151"/>
      <c r="G47" s="156"/>
      <c r="H47" s="4"/>
    </row>
    <row r="48" spans="1:8" ht="15.75" customHeight="1">
      <c r="A48" s="149"/>
      <c r="B48" s="150"/>
      <c r="C48" s="150"/>
      <c r="D48" s="150"/>
      <c r="E48" s="150"/>
      <c r="F48" s="151"/>
      <c r="G48" s="156"/>
      <c r="H48" s="4"/>
    </row>
    <row r="49" spans="1:8" ht="15.75">
      <c r="A49" s="152"/>
      <c r="B49" s="153"/>
      <c r="C49" s="153"/>
      <c r="D49" s="153"/>
      <c r="E49" s="153"/>
      <c r="F49" s="154"/>
      <c r="G49" s="157"/>
      <c r="H49" s="4"/>
    </row>
    <row r="50" spans="1:8" ht="44.25" customHeight="1">
      <c r="A50" s="212" t="s">
        <v>81</v>
      </c>
      <c r="B50" s="212"/>
      <c r="C50" s="212"/>
      <c r="D50" s="212"/>
      <c r="E50" s="212"/>
      <c r="F50" s="212"/>
      <c r="G50" s="212"/>
      <c r="H50" s="4"/>
    </row>
    <row r="51" spans="1:8" s="9" customFormat="1" ht="15.75">
      <c r="A51" s="8"/>
      <c r="B51" s="8"/>
      <c r="C51" s="8"/>
      <c r="D51" s="8"/>
      <c r="E51" s="8"/>
      <c r="F51" s="8"/>
      <c r="G51" s="8"/>
      <c r="H51" s="8"/>
    </row>
    <row r="52" spans="1:8" ht="37.5" customHeight="1">
      <c r="A52" s="308" t="s">
        <v>82</v>
      </c>
      <c r="B52" s="293"/>
      <c r="C52" s="293"/>
      <c r="D52" s="293"/>
      <c r="E52" s="293"/>
      <c r="F52" s="293"/>
      <c r="G52" s="293"/>
      <c r="H52" s="4"/>
    </row>
    <row r="53" spans="1:8" ht="48" customHeight="1">
      <c r="A53" s="209" t="s">
        <v>98</v>
      </c>
      <c r="B53" s="210"/>
      <c r="C53" s="210"/>
      <c r="D53" s="210"/>
      <c r="E53" s="210"/>
      <c r="F53" s="210"/>
      <c r="G53" s="210"/>
      <c r="H53" s="4"/>
    </row>
    <row r="54" spans="1:8" ht="27" customHeight="1">
      <c r="A54" s="11" t="s">
        <v>83</v>
      </c>
      <c r="B54" s="211" t="s">
        <v>84</v>
      </c>
      <c r="C54" s="211"/>
      <c r="D54" s="211"/>
      <c r="E54" s="211" t="s">
        <v>105</v>
      </c>
      <c r="F54" s="211"/>
      <c r="G54" s="211"/>
      <c r="H54" s="4"/>
    </row>
    <row r="55" spans="1:8" ht="15.75">
      <c r="A55" s="25" t="s">
        <v>85</v>
      </c>
      <c r="B55" s="291" t="s">
        <v>323</v>
      </c>
      <c r="C55" s="292"/>
      <c r="D55" s="179"/>
      <c r="E55" s="176" t="s">
        <v>324</v>
      </c>
      <c r="F55" s="177"/>
      <c r="G55" s="177"/>
      <c r="H55" s="4"/>
    </row>
    <row r="56" spans="1:8" ht="15.75">
      <c r="A56" s="25" t="s">
        <v>86</v>
      </c>
      <c r="B56" s="291"/>
      <c r="C56" s="292"/>
      <c r="D56" s="179"/>
      <c r="E56" s="177" t="s">
        <v>0</v>
      </c>
      <c r="F56" s="177"/>
      <c r="G56" s="177"/>
      <c r="H56" s="4"/>
    </row>
    <row r="57" spans="1:8" ht="15.75">
      <c r="A57" s="25" t="s">
        <v>87</v>
      </c>
      <c r="B57" s="291"/>
      <c r="C57" s="292"/>
      <c r="D57" s="179"/>
      <c r="E57" s="177"/>
      <c r="F57" s="177"/>
      <c r="G57" s="177"/>
      <c r="H57" s="4"/>
    </row>
    <row r="58" spans="1:8" ht="15.75">
      <c r="A58" s="25" t="s">
        <v>88</v>
      </c>
      <c r="B58" s="291"/>
      <c r="C58" s="292"/>
      <c r="D58" s="179"/>
      <c r="E58" s="177"/>
      <c r="F58" s="177"/>
      <c r="G58" s="177"/>
      <c r="H58" s="4"/>
    </row>
    <row r="59" spans="1:8" ht="15.75">
      <c r="A59" s="25" t="s">
        <v>89</v>
      </c>
      <c r="B59" s="291"/>
      <c r="C59" s="292"/>
      <c r="D59" s="179"/>
      <c r="E59" s="177"/>
      <c r="F59" s="177"/>
      <c r="G59" s="177"/>
      <c r="H59" s="4"/>
    </row>
    <row r="60" spans="1:8" ht="15.75">
      <c r="A60" s="25" t="s">
        <v>90</v>
      </c>
      <c r="B60" s="291"/>
      <c r="C60" s="292"/>
      <c r="D60" s="179"/>
      <c r="E60" s="177"/>
      <c r="F60" s="177"/>
      <c r="G60" s="177"/>
      <c r="H60" s="4"/>
    </row>
    <row r="61" spans="1:8" ht="15.75">
      <c r="A61" s="25" t="s">
        <v>91</v>
      </c>
      <c r="B61" s="291"/>
      <c r="C61" s="292"/>
      <c r="D61" s="179"/>
      <c r="E61" s="177"/>
      <c r="F61" s="177"/>
      <c r="G61" s="177"/>
      <c r="H61" s="4"/>
    </row>
    <row r="62" spans="1:8" ht="15.75">
      <c r="A62" s="25" t="s">
        <v>92</v>
      </c>
      <c r="B62" s="291"/>
      <c r="C62" s="292"/>
      <c r="D62" s="179"/>
      <c r="E62" s="177"/>
      <c r="F62" s="177"/>
      <c r="G62" s="177"/>
      <c r="H62" s="4"/>
    </row>
    <row r="63" spans="1:8" ht="33.75" customHeight="1">
      <c r="A63" s="25" t="s">
        <v>93</v>
      </c>
      <c r="B63" s="291"/>
      <c r="C63" s="292"/>
      <c r="D63" s="179"/>
      <c r="E63" s="177"/>
      <c r="F63" s="177"/>
      <c r="G63" s="177"/>
      <c r="H63" s="4"/>
    </row>
    <row r="64" spans="1:8" ht="15.75">
      <c r="A64" s="25" t="s">
        <v>94</v>
      </c>
      <c r="B64" s="291"/>
      <c r="C64" s="292"/>
      <c r="D64" s="179"/>
      <c r="E64" s="177"/>
      <c r="F64" s="177"/>
      <c r="G64" s="177"/>
      <c r="H64" s="4"/>
    </row>
    <row r="65" spans="1:8" ht="31.5">
      <c r="A65" s="25" t="s">
        <v>95</v>
      </c>
      <c r="B65" s="291"/>
      <c r="C65" s="292"/>
      <c r="D65" s="179"/>
      <c r="E65" s="177"/>
      <c r="F65" s="177"/>
      <c r="G65" s="177"/>
      <c r="H65" s="4"/>
    </row>
    <row r="66" spans="1:8" ht="31.5">
      <c r="A66" s="25" t="s">
        <v>96</v>
      </c>
      <c r="B66" s="291"/>
      <c r="C66" s="292"/>
      <c r="D66" s="179"/>
      <c r="E66" s="177"/>
      <c r="F66" s="177"/>
      <c r="G66" s="177"/>
      <c r="H66" s="4"/>
    </row>
    <row r="67" spans="1:8" ht="61.5" customHeight="1">
      <c r="A67" s="217" t="s">
        <v>97</v>
      </c>
      <c r="B67" s="216"/>
      <c r="C67" s="216"/>
      <c r="D67" s="216"/>
      <c r="E67" s="216"/>
      <c r="F67" s="216"/>
      <c r="G67" s="216"/>
      <c r="H67" s="4"/>
    </row>
    <row r="68" spans="1:8" s="9" customFormat="1" ht="15.75">
      <c r="A68" s="12"/>
      <c r="B68" s="13"/>
      <c r="C68" s="13"/>
      <c r="D68" s="13"/>
      <c r="E68" s="13"/>
      <c r="F68" s="13"/>
      <c r="G68" s="13"/>
      <c r="H68" s="8"/>
    </row>
    <row r="69" spans="1:8" ht="39" customHeight="1">
      <c r="A69" s="209" t="s">
        <v>99</v>
      </c>
      <c r="B69" s="210"/>
      <c r="C69" s="210"/>
      <c r="D69" s="210"/>
      <c r="E69" s="210"/>
      <c r="F69" s="210"/>
      <c r="G69" s="210"/>
      <c r="H69" s="4"/>
    </row>
    <row r="70" spans="1:8" ht="36" customHeight="1">
      <c r="A70" s="11" t="s">
        <v>21</v>
      </c>
      <c r="B70" s="211" t="s">
        <v>104</v>
      </c>
      <c r="C70" s="211"/>
      <c r="D70" s="211"/>
      <c r="E70" s="211" t="s">
        <v>106</v>
      </c>
      <c r="F70" s="184"/>
      <c r="G70" s="184"/>
      <c r="H70" s="4"/>
    </row>
    <row r="71" spans="1:8" ht="15.75">
      <c r="A71" s="25" t="s">
        <v>100</v>
      </c>
      <c r="B71" s="177" t="s">
        <v>325</v>
      </c>
      <c r="C71" s="177"/>
      <c r="D71" s="177"/>
      <c r="E71" s="176" t="s">
        <v>326</v>
      </c>
      <c r="F71" s="177"/>
      <c r="G71" s="177"/>
      <c r="H71" s="4"/>
    </row>
    <row r="72" spans="1:8" ht="15.75">
      <c r="A72" s="25" t="s">
        <v>86</v>
      </c>
      <c r="B72" s="177"/>
      <c r="C72" s="177"/>
      <c r="D72" s="177"/>
      <c r="E72" s="177"/>
      <c r="F72" s="177"/>
      <c r="G72" s="177"/>
      <c r="H72" s="4"/>
    </row>
    <row r="73" spans="1:8" ht="15.75">
      <c r="A73" s="25" t="s">
        <v>87</v>
      </c>
      <c r="B73" s="177"/>
      <c r="C73" s="177"/>
      <c r="D73" s="177"/>
      <c r="E73" s="177"/>
      <c r="F73" s="177"/>
      <c r="G73" s="177"/>
      <c r="H73" s="4"/>
    </row>
    <row r="74" spans="1:8" ht="15.75">
      <c r="A74" s="25" t="s">
        <v>101</v>
      </c>
      <c r="B74" s="177"/>
      <c r="C74" s="177"/>
      <c r="D74" s="177"/>
      <c r="E74" s="177"/>
      <c r="F74" s="177"/>
      <c r="G74" s="177"/>
      <c r="H74" s="4"/>
    </row>
    <row r="75" spans="1:8" ht="15.75">
      <c r="A75" s="25" t="s">
        <v>89</v>
      </c>
      <c r="B75" s="177"/>
      <c r="C75" s="177"/>
      <c r="D75" s="177"/>
      <c r="E75" s="177"/>
      <c r="F75" s="177"/>
      <c r="G75" s="177"/>
      <c r="H75" s="4"/>
    </row>
    <row r="76" spans="1:8" ht="15.75">
      <c r="A76" s="25" t="s">
        <v>90</v>
      </c>
      <c r="B76" s="177"/>
      <c r="C76" s="177"/>
      <c r="D76" s="177"/>
      <c r="E76" s="177"/>
      <c r="F76" s="177"/>
      <c r="G76" s="177"/>
      <c r="H76" s="4"/>
    </row>
    <row r="77" spans="1:8" ht="15.75">
      <c r="A77" s="25" t="s">
        <v>91</v>
      </c>
      <c r="B77" s="177"/>
      <c r="C77" s="177"/>
      <c r="D77" s="177"/>
      <c r="E77" s="177"/>
      <c r="F77" s="177"/>
      <c r="G77" s="177"/>
      <c r="H77" s="4"/>
    </row>
    <row r="78" spans="1:8" ht="15.75">
      <c r="A78" s="25" t="s">
        <v>102</v>
      </c>
      <c r="B78" s="177"/>
      <c r="C78" s="177"/>
      <c r="D78" s="177"/>
      <c r="E78" s="177"/>
      <c r="F78" s="177"/>
      <c r="G78" s="177"/>
      <c r="H78" s="4"/>
    </row>
    <row r="79" spans="1:8" ht="31.5">
      <c r="A79" s="25" t="s">
        <v>93</v>
      </c>
      <c r="B79" s="177"/>
      <c r="C79" s="177"/>
      <c r="D79" s="177"/>
      <c r="E79" s="177"/>
      <c r="F79" s="177"/>
      <c r="G79" s="177"/>
      <c r="H79" s="4"/>
    </row>
    <row r="80" spans="1:8" ht="15.75">
      <c r="A80" s="25" t="s">
        <v>103</v>
      </c>
      <c r="B80" s="177"/>
      <c r="C80" s="177"/>
      <c r="D80" s="177"/>
      <c r="E80" s="177"/>
      <c r="F80" s="177"/>
      <c r="G80" s="177"/>
      <c r="H80" s="4"/>
    </row>
    <row r="81" spans="1:8" ht="31.5">
      <c r="A81" s="25" t="s">
        <v>95</v>
      </c>
      <c r="B81" s="177"/>
      <c r="C81" s="177"/>
      <c r="D81" s="177"/>
      <c r="E81" s="177"/>
      <c r="F81" s="177"/>
      <c r="G81" s="177"/>
      <c r="H81" s="4"/>
    </row>
    <row r="82" spans="1:8" ht="31.5">
      <c r="A82" s="25" t="s">
        <v>96</v>
      </c>
      <c r="B82" s="177"/>
      <c r="C82" s="177"/>
      <c r="D82" s="177"/>
      <c r="E82" s="177"/>
      <c r="F82" s="177"/>
      <c r="G82" s="177"/>
      <c r="H82" s="4"/>
    </row>
    <row r="83" spans="1:8" ht="187.5" customHeight="1">
      <c r="A83" s="217" t="s">
        <v>107</v>
      </c>
      <c r="B83" s="216"/>
      <c r="C83" s="216"/>
      <c r="D83" s="216"/>
      <c r="E83" s="216"/>
      <c r="F83" s="216"/>
      <c r="G83" s="216"/>
      <c r="H83" s="4"/>
    </row>
    <row r="84" spans="1:8" ht="15.75">
      <c r="A84" s="4"/>
      <c r="B84" s="4"/>
      <c r="C84" s="4"/>
      <c r="D84" s="4"/>
      <c r="E84" s="4"/>
      <c r="F84" s="4"/>
      <c r="G84" s="4"/>
      <c r="H84" s="4"/>
    </row>
    <row r="85" spans="1:8" ht="40.5" customHeight="1">
      <c r="A85" s="209" t="s">
        <v>108</v>
      </c>
      <c r="B85" s="210"/>
      <c r="C85" s="210"/>
      <c r="D85" s="210"/>
      <c r="E85" s="210"/>
      <c r="F85" s="210"/>
      <c r="G85" s="210"/>
      <c r="H85" s="4"/>
    </row>
    <row r="86" spans="1:8" ht="48.75" customHeight="1">
      <c r="A86" s="36" t="s">
        <v>109</v>
      </c>
      <c r="B86" s="11" t="s">
        <v>110</v>
      </c>
      <c r="C86" s="211" t="s">
        <v>111</v>
      </c>
      <c r="D86" s="184"/>
      <c r="E86" s="211" t="s">
        <v>112</v>
      </c>
      <c r="F86" s="184"/>
      <c r="G86" s="11" t="s">
        <v>113</v>
      </c>
      <c r="H86" s="4"/>
    </row>
    <row r="87" spans="1:8" ht="15.75">
      <c r="A87" s="25" t="s">
        <v>85</v>
      </c>
      <c r="B87" s="73">
        <v>13</v>
      </c>
      <c r="C87" s="257">
        <v>11</v>
      </c>
      <c r="D87" s="258"/>
      <c r="E87" s="186" t="s">
        <v>327</v>
      </c>
      <c r="F87" s="186"/>
      <c r="G87" s="113" t="s">
        <v>328</v>
      </c>
      <c r="H87" s="4"/>
    </row>
    <row r="88" spans="1:8" ht="15.75">
      <c r="A88" s="25" t="s">
        <v>114</v>
      </c>
      <c r="B88" s="73">
        <v>11</v>
      </c>
      <c r="C88" s="257">
        <v>11</v>
      </c>
      <c r="D88" s="258"/>
      <c r="E88" s="186" t="s">
        <v>329</v>
      </c>
      <c r="F88" s="186"/>
      <c r="G88" s="113" t="s">
        <v>328</v>
      </c>
      <c r="H88" s="4"/>
    </row>
    <row r="89" spans="1:8" ht="15.75">
      <c r="A89" s="25" t="s">
        <v>87</v>
      </c>
      <c r="B89" s="73">
        <v>16</v>
      </c>
      <c r="C89" s="257">
        <v>16</v>
      </c>
      <c r="D89" s="258"/>
      <c r="E89" s="186" t="s">
        <v>330</v>
      </c>
      <c r="F89" s="186"/>
      <c r="G89" s="113" t="s">
        <v>328</v>
      </c>
      <c r="H89" s="4"/>
    </row>
    <row r="90" spans="1:8" ht="15.75">
      <c r="A90" s="25" t="s">
        <v>101</v>
      </c>
      <c r="B90" s="27"/>
      <c r="C90" s="257"/>
      <c r="D90" s="258"/>
      <c r="E90" s="186"/>
      <c r="F90" s="186"/>
      <c r="G90" s="26"/>
      <c r="H90" s="4"/>
    </row>
    <row r="91" spans="1:8" ht="15.75">
      <c r="A91" s="25" t="s">
        <v>115</v>
      </c>
      <c r="B91" s="27"/>
      <c r="C91" s="257"/>
      <c r="D91" s="258"/>
      <c r="E91" s="186"/>
      <c r="F91" s="186"/>
      <c r="G91" s="26"/>
      <c r="H91" s="4"/>
    </row>
    <row r="92" spans="1:8" ht="15.75">
      <c r="A92" s="25" t="s">
        <v>90</v>
      </c>
      <c r="B92" s="27"/>
      <c r="C92" s="257"/>
      <c r="D92" s="258"/>
      <c r="E92" s="186"/>
      <c r="F92" s="186"/>
      <c r="G92" s="26"/>
      <c r="H92" s="4"/>
    </row>
    <row r="93" spans="1:8" ht="15.75">
      <c r="A93" s="25" t="s">
        <v>91</v>
      </c>
      <c r="B93" s="26"/>
      <c r="C93" s="257"/>
      <c r="D93" s="258"/>
      <c r="E93" s="186"/>
      <c r="F93" s="186"/>
      <c r="G93" s="26"/>
      <c r="H93" s="4"/>
    </row>
    <row r="94" spans="1:8" ht="15.75">
      <c r="A94" s="25" t="s">
        <v>102</v>
      </c>
      <c r="B94" s="26"/>
      <c r="C94" s="257"/>
      <c r="D94" s="258"/>
      <c r="E94" s="186"/>
      <c r="F94" s="186"/>
      <c r="G94" s="26"/>
      <c r="H94" s="4"/>
    </row>
    <row r="95" spans="1:8" ht="31.5">
      <c r="A95" s="25" t="s">
        <v>93</v>
      </c>
      <c r="B95" s="26"/>
      <c r="C95" s="257"/>
      <c r="D95" s="258"/>
      <c r="E95" s="186"/>
      <c r="F95" s="186"/>
      <c r="G95" s="26"/>
      <c r="H95" s="4"/>
    </row>
    <row r="96" spans="1:8" ht="15.75">
      <c r="A96" s="25" t="s">
        <v>94</v>
      </c>
      <c r="B96" s="26"/>
      <c r="C96" s="257"/>
      <c r="D96" s="258"/>
      <c r="E96" s="186"/>
      <c r="F96" s="186"/>
      <c r="G96" s="26"/>
      <c r="H96" s="4"/>
    </row>
    <row r="97" spans="1:8" ht="31.5">
      <c r="A97" s="25" t="s">
        <v>95</v>
      </c>
      <c r="B97" s="26"/>
      <c r="C97" s="257"/>
      <c r="D97" s="258"/>
      <c r="E97" s="186"/>
      <c r="F97" s="186"/>
      <c r="G97" s="26"/>
      <c r="H97" s="4"/>
    </row>
    <row r="98" spans="1:8" ht="31.5">
      <c r="A98" s="25" t="s">
        <v>96</v>
      </c>
      <c r="B98" s="26"/>
      <c r="C98" s="257"/>
      <c r="D98" s="258"/>
      <c r="E98" s="186"/>
      <c r="F98" s="186"/>
      <c r="G98" s="26"/>
      <c r="H98" s="4"/>
    </row>
    <row r="99" spans="1:8" ht="19.5" customHeight="1">
      <c r="A99" s="222" t="s">
        <v>151</v>
      </c>
      <c r="B99" s="186"/>
      <c r="C99" s="186"/>
      <c r="D99" s="186"/>
      <c r="E99" s="186"/>
      <c r="F99" s="186"/>
      <c r="G99" s="186"/>
      <c r="H99" s="4"/>
    </row>
    <row r="100" spans="1:8" s="9" customFormat="1" ht="15.75">
      <c r="A100" s="12"/>
      <c r="B100" s="13"/>
      <c r="C100" s="13"/>
      <c r="D100" s="13"/>
      <c r="E100" s="13"/>
      <c r="F100" s="13"/>
      <c r="G100" s="13"/>
      <c r="H100" s="8"/>
    </row>
    <row r="101" spans="1:8" ht="44.25" customHeight="1">
      <c r="A101" s="209" t="s">
        <v>120</v>
      </c>
      <c r="B101" s="210"/>
      <c r="C101" s="210"/>
      <c r="D101" s="210"/>
      <c r="E101" s="210"/>
      <c r="F101" s="210"/>
      <c r="G101" s="210"/>
      <c r="H101" s="4"/>
    </row>
    <row r="102" spans="1:8" ht="60" customHeight="1">
      <c r="A102" s="37" t="s">
        <v>116</v>
      </c>
      <c r="B102" s="37" t="s">
        <v>117</v>
      </c>
      <c r="C102" s="37" t="s">
        <v>118</v>
      </c>
      <c r="D102" s="37" t="s">
        <v>119</v>
      </c>
      <c r="E102" s="37" t="s">
        <v>121</v>
      </c>
      <c r="F102" s="37" t="s">
        <v>122</v>
      </c>
      <c r="G102" s="37" t="s">
        <v>135</v>
      </c>
    </row>
    <row r="103" spans="1:8" ht="30" customHeight="1">
      <c r="A103" s="132" t="s">
        <v>418</v>
      </c>
      <c r="B103" s="133"/>
      <c r="C103" s="133"/>
      <c r="D103" s="133"/>
      <c r="E103" s="133"/>
      <c r="F103" s="133"/>
      <c r="G103" s="134"/>
    </row>
    <row r="104" spans="1:8" ht="79.5" customHeight="1">
      <c r="A104" s="76" t="s">
        <v>331</v>
      </c>
      <c r="B104" s="95" t="s">
        <v>332</v>
      </c>
      <c r="C104" s="77">
        <v>11.32</v>
      </c>
      <c r="D104" s="78" t="s">
        <v>333</v>
      </c>
      <c r="E104" s="79" t="s">
        <v>334</v>
      </c>
      <c r="F104" s="79" t="s">
        <v>334</v>
      </c>
      <c r="G104" s="111" t="s">
        <v>455</v>
      </c>
      <c r="H104" s="110"/>
    </row>
    <row r="105" spans="1:8" ht="79.5" customHeight="1">
      <c r="A105" s="76" t="s">
        <v>335</v>
      </c>
      <c r="B105" s="95" t="s">
        <v>336</v>
      </c>
      <c r="C105" s="80">
        <v>1000</v>
      </c>
      <c r="D105" s="78" t="s">
        <v>333</v>
      </c>
      <c r="E105" s="79" t="s">
        <v>334</v>
      </c>
      <c r="F105" s="79" t="s">
        <v>334</v>
      </c>
      <c r="G105" s="111" t="s">
        <v>455</v>
      </c>
    </row>
    <row r="106" spans="1:8" ht="79.5" customHeight="1">
      <c r="A106" s="76" t="s">
        <v>337</v>
      </c>
      <c r="B106" s="95" t="s">
        <v>338</v>
      </c>
      <c r="C106" s="80">
        <v>44948</v>
      </c>
      <c r="D106" s="78" t="s">
        <v>333</v>
      </c>
      <c r="E106" s="79" t="s">
        <v>334</v>
      </c>
      <c r="F106" s="79" t="s">
        <v>334</v>
      </c>
      <c r="G106" s="111" t="s">
        <v>455</v>
      </c>
    </row>
    <row r="107" spans="1:8" ht="79.5" customHeight="1">
      <c r="A107" s="76" t="s">
        <v>339</v>
      </c>
      <c r="B107" s="95" t="s">
        <v>340</v>
      </c>
      <c r="C107" s="80">
        <v>131487</v>
      </c>
      <c r="D107" s="78" t="s">
        <v>333</v>
      </c>
      <c r="E107" s="79" t="s">
        <v>334</v>
      </c>
      <c r="F107" s="79" t="s">
        <v>334</v>
      </c>
      <c r="G107" s="111" t="s">
        <v>455</v>
      </c>
    </row>
    <row r="108" spans="1:8" ht="25.5" customHeight="1">
      <c r="A108" s="135" t="s">
        <v>345</v>
      </c>
      <c r="B108" s="136"/>
      <c r="C108" s="136"/>
      <c r="D108" s="136"/>
      <c r="E108" s="136"/>
      <c r="F108" s="136"/>
      <c r="G108" s="137"/>
    </row>
    <row r="109" spans="1:8" ht="30.75" customHeight="1">
      <c r="A109" s="138" t="s">
        <v>346</v>
      </c>
      <c r="B109" s="139"/>
      <c r="C109" s="139"/>
      <c r="D109" s="139"/>
      <c r="E109" s="139"/>
      <c r="F109" s="139"/>
      <c r="G109" s="140"/>
    </row>
    <row r="110" spans="1:8" ht="127.5">
      <c r="A110" s="96" t="s">
        <v>347</v>
      </c>
      <c r="B110" s="97" t="s">
        <v>348</v>
      </c>
      <c r="C110" s="98" t="s">
        <v>349</v>
      </c>
      <c r="D110" s="99" t="s">
        <v>333</v>
      </c>
      <c r="E110" s="100">
        <v>71</v>
      </c>
      <c r="F110" s="98" t="s">
        <v>350</v>
      </c>
      <c r="G110" s="120" t="s">
        <v>456</v>
      </c>
      <c r="H110" s="112"/>
    </row>
    <row r="111" spans="1:8" ht="216.75">
      <c r="A111" s="96" t="s">
        <v>351</v>
      </c>
      <c r="B111" s="97" t="s">
        <v>352</v>
      </c>
      <c r="C111" s="98" t="s">
        <v>353</v>
      </c>
      <c r="D111" s="99" t="s">
        <v>333</v>
      </c>
      <c r="E111" s="100">
        <v>10</v>
      </c>
      <c r="F111" s="98" t="s">
        <v>354</v>
      </c>
      <c r="G111" s="120" t="s">
        <v>456</v>
      </c>
    </row>
    <row r="112" spans="1:8" ht="120">
      <c r="A112" s="96" t="s">
        <v>355</v>
      </c>
      <c r="B112" s="97" t="s">
        <v>356</v>
      </c>
      <c r="C112" s="98" t="s">
        <v>357</v>
      </c>
      <c r="D112" s="99" t="s">
        <v>358</v>
      </c>
      <c r="E112" s="100">
        <v>94</v>
      </c>
      <c r="F112" s="98" t="s">
        <v>359</v>
      </c>
      <c r="G112" s="120" t="s">
        <v>456</v>
      </c>
    </row>
    <row r="113" spans="1:8" ht="165.75">
      <c r="A113" s="96" t="s">
        <v>360</v>
      </c>
      <c r="B113" s="97" t="s">
        <v>361</v>
      </c>
      <c r="C113" s="98" t="s">
        <v>362</v>
      </c>
      <c r="D113" s="99" t="s">
        <v>358</v>
      </c>
      <c r="E113" s="100">
        <v>54</v>
      </c>
      <c r="F113" s="98" t="s">
        <v>363</v>
      </c>
      <c r="G113" s="120" t="s">
        <v>456</v>
      </c>
    </row>
    <row r="114" spans="1:8" ht="165.75">
      <c r="A114" s="96" t="s">
        <v>364</v>
      </c>
      <c r="B114" s="97" t="s">
        <v>365</v>
      </c>
      <c r="C114" s="98" t="s">
        <v>357</v>
      </c>
      <c r="D114" s="99" t="s">
        <v>358</v>
      </c>
      <c r="E114" s="100">
        <v>95</v>
      </c>
      <c r="F114" s="98" t="s">
        <v>366</v>
      </c>
      <c r="G114" s="120" t="s">
        <v>456</v>
      </c>
    </row>
    <row r="115" spans="1:8" ht="34.5" customHeight="1">
      <c r="A115" s="138" t="s">
        <v>367</v>
      </c>
      <c r="B115" s="139"/>
      <c r="C115" s="139"/>
      <c r="D115" s="139"/>
      <c r="E115" s="139"/>
      <c r="F115" s="139"/>
      <c r="G115" s="140"/>
    </row>
    <row r="116" spans="1:8" ht="120">
      <c r="A116" s="96" t="s">
        <v>368</v>
      </c>
      <c r="B116" s="97" t="s">
        <v>369</v>
      </c>
      <c r="C116" s="98" t="s">
        <v>370</v>
      </c>
      <c r="D116" s="99" t="s">
        <v>333</v>
      </c>
      <c r="E116" s="100">
        <v>43</v>
      </c>
      <c r="F116" s="98" t="s">
        <v>371</v>
      </c>
      <c r="G116" s="120" t="s">
        <v>456</v>
      </c>
    </row>
    <row r="117" spans="1:8" ht="48" customHeight="1">
      <c r="A117" s="212" t="s">
        <v>123</v>
      </c>
      <c r="B117" s="186"/>
      <c r="C117" s="186"/>
      <c r="D117" s="186"/>
      <c r="E117" s="186"/>
      <c r="F117" s="186"/>
      <c r="G117" s="186"/>
      <c r="H117" s="4"/>
    </row>
    <row r="118" spans="1:8" s="9" customFormat="1" ht="15.75">
      <c r="A118" s="13"/>
      <c r="B118" s="13"/>
      <c r="C118" s="13"/>
      <c r="D118" s="13"/>
      <c r="E118" s="13"/>
      <c r="F118" s="13"/>
      <c r="G118" s="13"/>
      <c r="H118" s="8"/>
    </row>
    <row r="119" spans="1:8" ht="75.75" customHeight="1">
      <c r="A119" s="209" t="s">
        <v>124</v>
      </c>
      <c r="B119" s="210"/>
      <c r="C119" s="210"/>
      <c r="D119" s="210"/>
      <c r="E119" s="210"/>
      <c r="F119" s="210"/>
      <c r="G119" s="210"/>
      <c r="H119" s="4"/>
    </row>
    <row r="120" spans="1:8" ht="72">
      <c r="A120" s="11" t="s">
        <v>125</v>
      </c>
      <c r="B120" s="11" t="s">
        <v>126</v>
      </c>
      <c r="C120" s="38" t="s">
        <v>28</v>
      </c>
      <c r="D120" s="11" t="s">
        <v>29</v>
      </c>
      <c r="E120" s="11" t="s">
        <v>127</v>
      </c>
      <c r="F120" s="11" t="s">
        <v>128</v>
      </c>
      <c r="G120" s="11" t="s">
        <v>129</v>
      </c>
      <c r="H120" s="4"/>
    </row>
    <row r="121" spans="1:8" ht="89.25">
      <c r="A121" s="63">
        <v>422519</v>
      </c>
      <c r="B121" s="64" t="s">
        <v>295</v>
      </c>
      <c r="C121" s="65">
        <v>45008</v>
      </c>
      <c r="D121" s="66">
        <v>2341186642</v>
      </c>
      <c r="E121" s="63" t="s">
        <v>296</v>
      </c>
      <c r="F121" s="63" t="s">
        <v>297</v>
      </c>
      <c r="G121" s="119" t="s">
        <v>298</v>
      </c>
      <c r="H121" s="4"/>
    </row>
    <row r="122" spans="1:8" ht="105.75" customHeight="1">
      <c r="A122" s="63">
        <v>423133</v>
      </c>
      <c r="B122" s="67" t="s">
        <v>299</v>
      </c>
      <c r="C122" s="65">
        <v>45020</v>
      </c>
      <c r="D122" s="66">
        <v>127250000</v>
      </c>
      <c r="E122" s="68" t="s">
        <v>300</v>
      </c>
      <c r="F122" s="63" t="s">
        <v>297</v>
      </c>
      <c r="G122" s="114" t="s">
        <v>301</v>
      </c>
      <c r="H122" s="4"/>
    </row>
    <row r="123" spans="1:8" ht="105.75" customHeight="1">
      <c r="A123" s="63"/>
      <c r="B123" s="67"/>
      <c r="C123" s="65"/>
      <c r="D123" s="66"/>
      <c r="E123" s="116"/>
      <c r="F123" s="63"/>
      <c r="G123" s="117"/>
      <c r="H123" s="4"/>
    </row>
    <row r="124" spans="1:8" ht="46.5" customHeight="1">
      <c r="A124" s="212" t="s">
        <v>107</v>
      </c>
      <c r="B124" s="186"/>
      <c r="C124" s="186"/>
      <c r="D124" s="186"/>
      <c r="E124" s="186"/>
      <c r="F124" s="186"/>
      <c r="G124" s="186"/>
      <c r="H124" s="4"/>
    </row>
    <row r="125" spans="1:8" s="9" customFormat="1" ht="15.75">
      <c r="A125" s="13"/>
      <c r="B125" s="13"/>
      <c r="C125" s="13"/>
      <c r="D125" s="13"/>
      <c r="E125" s="13"/>
      <c r="F125" s="13"/>
      <c r="G125" s="13"/>
      <c r="H125" s="8"/>
    </row>
    <row r="126" spans="1:8" ht="94.5" customHeight="1">
      <c r="A126" s="209" t="s">
        <v>130</v>
      </c>
      <c r="B126" s="210"/>
      <c r="C126" s="210"/>
      <c r="D126" s="210"/>
      <c r="E126" s="210"/>
      <c r="F126" s="210"/>
      <c r="G126" s="210"/>
      <c r="H126" s="4"/>
    </row>
    <row r="127" spans="1:8" ht="63">
      <c r="A127" s="211" t="s">
        <v>131</v>
      </c>
      <c r="B127" s="184"/>
      <c r="C127" s="74" t="s">
        <v>116</v>
      </c>
      <c r="D127" s="74" t="s">
        <v>132</v>
      </c>
      <c r="E127" s="74" t="s">
        <v>137</v>
      </c>
      <c r="F127" s="74" t="s">
        <v>133</v>
      </c>
      <c r="G127" s="74" t="s">
        <v>136</v>
      </c>
      <c r="H127" s="4"/>
    </row>
    <row r="128" spans="1:8" ht="90">
      <c r="A128" s="314" t="s">
        <v>387</v>
      </c>
      <c r="B128" s="314"/>
      <c r="C128" s="314"/>
      <c r="D128" s="314"/>
      <c r="E128" s="314"/>
      <c r="F128" s="314"/>
      <c r="G128" s="118" t="s">
        <v>386</v>
      </c>
      <c r="H128" s="4"/>
    </row>
    <row r="129" spans="1:8" ht="15.75">
      <c r="A129" s="91"/>
      <c r="B129" s="91"/>
      <c r="C129" s="91"/>
      <c r="D129" s="91"/>
      <c r="E129" s="91"/>
      <c r="F129" s="91"/>
      <c r="G129" s="26"/>
      <c r="H129" s="4"/>
    </row>
    <row r="130" spans="1:8" ht="38.25">
      <c r="A130" s="88" t="s">
        <v>372</v>
      </c>
      <c r="B130" s="88" t="s">
        <v>373</v>
      </c>
      <c r="C130" s="89" t="s">
        <v>374</v>
      </c>
      <c r="D130" s="89" t="s">
        <v>375</v>
      </c>
      <c r="E130" s="89" t="s">
        <v>376</v>
      </c>
      <c r="F130" s="90" t="s">
        <v>377</v>
      </c>
      <c r="G130" s="26"/>
      <c r="H130" s="4"/>
    </row>
    <row r="131" spans="1:8" ht="15.75">
      <c r="A131" s="81">
        <v>100</v>
      </c>
      <c r="B131" s="82" t="s">
        <v>378</v>
      </c>
      <c r="C131" s="83">
        <v>197135634891</v>
      </c>
      <c r="D131" s="84">
        <v>47902891697</v>
      </c>
      <c r="E131" s="84">
        <f>C131-D131</f>
        <v>149232743194</v>
      </c>
      <c r="F131" s="85">
        <f>D131/C131</f>
        <v>0.24299458453306227</v>
      </c>
      <c r="G131" s="26"/>
      <c r="H131" s="4"/>
    </row>
    <row r="132" spans="1:8" ht="15.75">
      <c r="A132" s="81">
        <v>200</v>
      </c>
      <c r="B132" s="82" t="s">
        <v>379</v>
      </c>
      <c r="C132" s="83">
        <v>50310394749</v>
      </c>
      <c r="D132" s="84">
        <v>5613924402</v>
      </c>
      <c r="E132" s="84">
        <f t="shared" ref="E132:E137" si="0">C132-D132</f>
        <v>44696470347</v>
      </c>
      <c r="F132" s="85">
        <f t="shared" ref="F132:F137" si="1">D132/C132</f>
        <v>0.11158577526588749</v>
      </c>
      <c r="G132" s="26"/>
      <c r="H132" s="4"/>
    </row>
    <row r="133" spans="1:8" ht="15.75">
      <c r="A133" s="81">
        <v>300</v>
      </c>
      <c r="B133" s="82" t="s">
        <v>380</v>
      </c>
      <c r="C133" s="83">
        <v>6552647865</v>
      </c>
      <c r="D133" s="84">
        <v>947378598</v>
      </c>
      <c r="E133" s="84">
        <f t="shared" si="0"/>
        <v>5605269267</v>
      </c>
      <c r="F133" s="85">
        <f t="shared" si="1"/>
        <v>0.14457950702040356</v>
      </c>
      <c r="G133" s="26"/>
      <c r="H133" s="4"/>
    </row>
    <row r="134" spans="1:8" ht="15.75">
      <c r="A134" s="81">
        <v>400</v>
      </c>
      <c r="B134" s="82" t="s">
        <v>381</v>
      </c>
      <c r="C134" s="83">
        <v>1500000000</v>
      </c>
      <c r="D134" s="84">
        <v>0</v>
      </c>
      <c r="E134" s="84">
        <f t="shared" si="0"/>
        <v>1500000000</v>
      </c>
      <c r="F134" s="85">
        <f t="shared" si="1"/>
        <v>0</v>
      </c>
      <c r="G134" s="26"/>
      <c r="H134" s="4"/>
    </row>
    <row r="135" spans="1:8" ht="15.75">
      <c r="A135" s="81">
        <v>500</v>
      </c>
      <c r="B135" s="82" t="s">
        <v>382</v>
      </c>
      <c r="C135" s="83">
        <v>94704213687</v>
      </c>
      <c r="D135" s="84">
        <v>4372839784</v>
      </c>
      <c r="E135" s="84">
        <f t="shared" si="0"/>
        <v>90331373903</v>
      </c>
      <c r="F135" s="85">
        <f t="shared" si="1"/>
        <v>4.6173655994361081E-2</v>
      </c>
      <c r="G135" s="26"/>
      <c r="H135" s="4"/>
    </row>
    <row r="136" spans="1:8" ht="15.75">
      <c r="A136" s="81">
        <v>800</v>
      </c>
      <c r="B136" s="82" t="s">
        <v>383</v>
      </c>
      <c r="C136" s="83">
        <v>225916830706</v>
      </c>
      <c r="D136" s="84">
        <v>43716028116</v>
      </c>
      <c r="E136" s="84">
        <f t="shared" si="0"/>
        <v>182200802590</v>
      </c>
      <c r="F136" s="85">
        <f t="shared" si="1"/>
        <v>0.19350496366023504</v>
      </c>
      <c r="G136" s="26"/>
      <c r="H136" s="4"/>
    </row>
    <row r="137" spans="1:8" ht="15.75">
      <c r="A137" s="81">
        <v>900</v>
      </c>
      <c r="B137" s="82" t="s">
        <v>384</v>
      </c>
      <c r="C137" s="83">
        <v>2489587893</v>
      </c>
      <c r="D137" s="84">
        <v>1096134408</v>
      </c>
      <c r="E137" s="84">
        <f t="shared" si="0"/>
        <v>1393453485</v>
      </c>
      <c r="F137" s="85">
        <f t="shared" si="1"/>
        <v>0.4402874913884392</v>
      </c>
      <c r="G137" s="26"/>
      <c r="H137" s="4"/>
    </row>
    <row r="138" spans="1:8" ht="15.75">
      <c r="A138" s="315" t="s">
        <v>385</v>
      </c>
      <c r="B138" s="315"/>
      <c r="C138" s="86">
        <f>SUM(C131:C137)</f>
        <v>578609309791</v>
      </c>
      <c r="D138" s="86">
        <f>SUM(D131:D137)</f>
        <v>103649197005</v>
      </c>
      <c r="E138" s="86">
        <f>SUM(E131:E137)</f>
        <v>474960112786</v>
      </c>
      <c r="F138" s="87">
        <f>(C138-E138)/C138</f>
        <v>0.17913503161993577</v>
      </c>
      <c r="G138" s="26"/>
      <c r="H138" s="4"/>
    </row>
    <row r="139" spans="1:8" ht="15.75">
      <c r="A139" s="91"/>
      <c r="B139" s="91"/>
      <c r="C139" s="91"/>
      <c r="D139" s="91"/>
      <c r="E139" s="91"/>
      <c r="F139" s="91"/>
      <c r="G139" s="26"/>
      <c r="H139" s="4"/>
    </row>
    <row r="140" spans="1:8" ht="15.75">
      <c r="A140" s="91"/>
      <c r="B140" s="91"/>
      <c r="C140" s="91"/>
      <c r="D140" s="91"/>
      <c r="E140" s="91"/>
      <c r="F140" s="91"/>
      <c r="G140" s="26"/>
      <c r="H140" s="4"/>
    </row>
    <row r="141" spans="1:8" ht="15.75">
      <c r="A141" s="91"/>
      <c r="B141" s="91"/>
      <c r="C141" s="91"/>
      <c r="D141" s="91"/>
      <c r="E141" s="91"/>
      <c r="F141" s="91"/>
      <c r="G141" s="26"/>
      <c r="H141" s="4"/>
    </row>
    <row r="142" spans="1:8" ht="15.75">
      <c r="A142" s="91"/>
      <c r="B142" s="91"/>
      <c r="C142" s="91"/>
      <c r="D142" s="91"/>
      <c r="E142" s="91"/>
      <c r="F142" s="91"/>
      <c r="G142" s="26"/>
      <c r="H142" s="4"/>
    </row>
    <row r="143" spans="1:8" ht="15.75">
      <c r="A143" s="91"/>
      <c r="B143" s="91"/>
      <c r="C143" s="91"/>
      <c r="D143" s="91"/>
      <c r="E143" s="91"/>
      <c r="F143" s="91"/>
      <c r="G143" s="26"/>
      <c r="H143" s="4"/>
    </row>
    <row r="144" spans="1:8" ht="15.75">
      <c r="A144" s="91"/>
      <c r="B144" s="91"/>
      <c r="C144" s="91"/>
      <c r="D144" s="91"/>
      <c r="E144" s="91"/>
      <c r="F144" s="91"/>
      <c r="G144" s="26"/>
      <c r="H144" s="4"/>
    </row>
    <row r="145" spans="1:8" ht="15.75">
      <c r="A145" s="91"/>
      <c r="B145" s="91"/>
      <c r="C145" s="91"/>
      <c r="D145" s="91"/>
      <c r="E145" s="91"/>
      <c r="F145" s="91"/>
      <c r="G145" s="26"/>
      <c r="H145" s="4"/>
    </row>
    <row r="146" spans="1:8" ht="15.75">
      <c r="A146" s="91"/>
      <c r="B146" s="91"/>
      <c r="C146" s="91"/>
      <c r="D146" s="91"/>
      <c r="E146" s="91"/>
      <c r="F146" s="91"/>
      <c r="G146" s="26"/>
      <c r="H146" s="4"/>
    </row>
    <row r="147" spans="1:8" ht="15.75">
      <c r="A147" s="91"/>
      <c r="B147" s="91"/>
      <c r="C147" s="91"/>
      <c r="D147" s="91"/>
      <c r="E147" s="91"/>
      <c r="F147" s="91"/>
      <c r="G147" s="26"/>
      <c r="H147" s="4"/>
    </row>
    <row r="148" spans="1:8" ht="15.75">
      <c r="A148" s="91"/>
      <c r="B148" s="91"/>
      <c r="C148" s="91"/>
      <c r="D148" s="91"/>
      <c r="E148" s="91"/>
      <c r="F148" s="91"/>
      <c r="G148" s="26"/>
      <c r="H148" s="4"/>
    </row>
    <row r="149" spans="1:8" ht="15.75">
      <c r="A149" s="91"/>
      <c r="B149" s="91"/>
      <c r="C149" s="91"/>
      <c r="D149" s="91"/>
      <c r="E149" s="91"/>
      <c r="F149" s="91"/>
      <c r="G149" s="26"/>
      <c r="H149" s="4"/>
    </row>
    <row r="150" spans="1:8" ht="15.75">
      <c r="A150" s="91"/>
      <c r="B150" s="91"/>
      <c r="C150" s="91"/>
      <c r="D150" s="91"/>
      <c r="E150" s="91"/>
      <c r="F150" s="91"/>
      <c r="G150" s="26"/>
      <c r="H150" s="4"/>
    </row>
    <row r="151" spans="1:8" ht="15.75">
      <c r="A151" s="91"/>
      <c r="B151" s="91"/>
      <c r="C151" s="91"/>
      <c r="D151" s="91"/>
      <c r="E151" s="91"/>
      <c r="F151" s="91"/>
      <c r="G151" s="26"/>
      <c r="H151" s="4"/>
    </row>
    <row r="152" spans="1:8" ht="15.75">
      <c r="A152" s="91"/>
      <c r="B152" s="91"/>
      <c r="C152" s="91"/>
      <c r="D152" s="91"/>
      <c r="E152" s="91"/>
      <c r="F152" s="91"/>
      <c r="G152" s="26"/>
      <c r="H152" s="4"/>
    </row>
    <row r="153" spans="1:8" ht="15.75">
      <c r="A153" s="91"/>
      <c r="B153" s="91"/>
      <c r="C153" s="91"/>
      <c r="D153" s="91"/>
      <c r="E153" s="91"/>
      <c r="F153" s="91"/>
      <c r="G153" s="26"/>
      <c r="H153" s="4"/>
    </row>
    <row r="154" spans="1:8" ht="15.75">
      <c r="A154" s="91"/>
      <c r="B154" s="91"/>
      <c r="C154" s="91"/>
      <c r="D154" s="91"/>
      <c r="E154" s="91"/>
      <c r="F154" s="91"/>
      <c r="G154" s="26"/>
      <c r="H154" s="4"/>
    </row>
    <row r="155" spans="1:8" ht="15.75">
      <c r="A155" s="91"/>
      <c r="B155" s="91"/>
      <c r="C155" s="91"/>
      <c r="D155" s="91"/>
      <c r="E155" s="91"/>
      <c r="F155" s="91"/>
      <c r="G155" s="26"/>
      <c r="H155" s="4"/>
    </row>
    <row r="156" spans="1:8" ht="15.75">
      <c r="A156" s="91"/>
      <c r="B156" s="91"/>
      <c r="C156" s="91"/>
      <c r="D156" s="91"/>
      <c r="E156" s="91"/>
      <c r="F156" s="91"/>
      <c r="G156" s="26"/>
      <c r="H156" s="4"/>
    </row>
    <row r="157" spans="1:8" ht="15.75">
      <c r="A157" s="91"/>
      <c r="B157" s="91"/>
      <c r="C157" s="91"/>
      <c r="D157" s="91"/>
      <c r="E157" s="91"/>
      <c r="F157" s="91"/>
      <c r="G157" s="26"/>
      <c r="H157" s="4"/>
    </row>
    <row r="158" spans="1:8" ht="15.75">
      <c r="A158" s="91"/>
      <c r="B158" s="91"/>
      <c r="C158" s="91"/>
      <c r="D158" s="91"/>
      <c r="E158" s="91"/>
      <c r="F158" s="91"/>
      <c r="G158" s="26"/>
      <c r="H158" s="4"/>
    </row>
    <row r="159" spans="1:8" ht="15.75">
      <c r="A159" s="91"/>
      <c r="B159" s="91"/>
      <c r="C159" s="91"/>
      <c r="D159" s="91"/>
      <c r="E159" s="91"/>
      <c r="F159" s="91"/>
      <c r="G159" s="26"/>
      <c r="H159" s="4"/>
    </row>
    <row r="160" spans="1:8" ht="15.75">
      <c r="A160" s="91"/>
      <c r="B160" s="91"/>
      <c r="C160" s="91"/>
      <c r="D160" s="91"/>
      <c r="E160" s="91"/>
      <c r="F160" s="91"/>
      <c r="G160" s="26"/>
      <c r="H160" s="4"/>
    </row>
    <row r="161" spans="1:8" ht="15.75">
      <c r="A161" s="91"/>
      <c r="B161" s="91"/>
      <c r="C161" s="91"/>
      <c r="D161" s="91"/>
      <c r="E161" s="91"/>
      <c r="F161" s="91"/>
      <c r="G161" s="26"/>
      <c r="H161" s="4"/>
    </row>
    <row r="162" spans="1:8" ht="15.75">
      <c r="A162" s="91"/>
      <c r="B162" s="91"/>
      <c r="C162" s="91"/>
      <c r="D162" s="91"/>
      <c r="E162" s="91"/>
      <c r="F162" s="91"/>
      <c r="G162" s="75"/>
      <c r="H162" s="4"/>
    </row>
    <row r="163" spans="1:8" ht="15.75">
      <c r="A163" s="26"/>
      <c r="B163" s="29"/>
      <c r="C163" s="26"/>
      <c r="D163" s="26"/>
      <c r="E163" s="26"/>
      <c r="F163" s="26"/>
      <c r="G163" s="26"/>
      <c r="H163" s="4"/>
    </row>
    <row r="164" spans="1:8" ht="15.75">
      <c r="A164" s="26"/>
      <c r="B164" s="29"/>
      <c r="C164" s="26"/>
      <c r="D164" s="26"/>
      <c r="E164" s="26"/>
      <c r="F164" s="26"/>
      <c r="G164" s="26"/>
      <c r="H164" s="4"/>
    </row>
    <row r="165" spans="1:8" ht="15.75">
      <c r="A165" s="26"/>
      <c r="B165" s="29"/>
      <c r="C165" s="26"/>
      <c r="D165" s="26"/>
      <c r="E165" s="26"/>
      <c r="F165" s="26"/>
      <c r="G165" s="26"/>
      <c r="H165" s="4"/>
    </row>
    <row r="166" spans="1:8" ht="15.75">
      <c r="A166" s="26"/>
      <c r="B166" s="29"/>
      <c r="C166" s="26"/>
      <c r="D166" s="26"/>
      <c r="E166" s="26"/>
      <c r="F166" s="26"/>
      <c r="G166" s="26"/>
      <c r="H166" s="4"/>
    </row>
    <row r="167" spans="1:8" ht="45" customHeight="1">
      <c r="A167" s="212" t="s">
        <v>134</v>
      </c>
      <c r="B167" s="186"/>
      <c r="C167" s="186"/>
      <c r="D167" s="186"/>
      <c r="E167" s="186"/>
      <c r="F167" s="186"/>
      <c r="G167" s="186"/>
      <c r="H167" s="4"/>
    </row>
    <row r="168" spans="1:8" s="9" customFormat="1" ht="15.75">
      <c r="A168" s="13"/>
      <c r="B168" s="13"/>
      <c r="C168" s="13"/>
      <c r="D168" s="13"/>
      <c r="E168" s="13"/>
      <c r="F168" s="13"/>
      <c r="G168" s="13"/>
      <c r="H168" s="8"/>
    </row>
    <row r="169" spans="1:8" s="9" customFormat="1" ht="15.75">
      <c r="A169" s="13"/>
      <c r="B169" s="13"/>
      <c r="C169" s="13"/>
      <c r="D169" s="13"/>
      <c r="E169" s="13"/>
      <c r="F169" s="13"/>
      <c r="G169" s="13"/>
      <c r="H169" s="8"/>
    </row>
    <row r="170" spans="1:8" ht="49.5" customHeight="1">
      <c r="A170" s="207" t="s">
        <v>458</v>
      </c>
      <c r="B170" s="208"/>
      <c r="C170" s="208"/>
      <c r="D170" s="208"/>
      <c r="E170" s="208"/>
      <c r="F170" s="208"/>
      <c r="G170" s="208"/>
      <c r="H170" s="4"/>
    </row>
    <row r="171" spans="1:8" ht="52.5" customHeight="1">
      <c r="A171" s="209" t="s">
        <v>457</v>
      </c>
      <c r="B171" s="210"/>
      <c r="C171" s="210"/>
      <c r="D171" s="210"/>
      <c r="E171" s="210"/>
      <c r="F171" s="210"/>
      <c r="G171" s="210"/>
      <c r="H171" s="4"/>
    </row>
    <row r="172" spans="1:8" ht="115.5" customHeight="1">
      <c r="A172" s="11" t="s">
        <v>138</v>
      </c>
      <c r="B172" s="11" t="s">
        <v>139</v>
      </c>
      <c r="C172" s="211" t="s">
        <v>140</v>
      </c>
      <c r="D172" s="211"/>
      <c r="E172" s="211" t="s">
        <v>141</v>
      </c>
      <c r="F172" s="211"/>
      <c r="G172" s="11" t="s">
        <v>142</v>
      </c>
      <c r="H172" s="4"/>
    </row>
    <row r="173" spans="1:8" ht="15.75" customHeight="1">
      <c r="A173" s="48">
        <v>1</v>
      </c>
      <c r="B173" s="105" t="s">
        <v>227</v>
      </c>
      <c r="C173" s="121" t="s">
        <v>228</v>
      </c>
      <c r="D173" s="121"/>
      <c r="E173" s="124" t="s">
        <v>229</v>
      </c>
      <c r="F173" s="125"/>
      <c r="G173" s="115" t="s">
        <v>230</v>
      </c>
      <c r="H173" s="109"/>
    </row>
    <row r="174" spans="1:8" ht="15.75" customHeight="1">
      <c r="A174" s="48">
        <v>2</v>
      </c>
      <c r="B174" s="105" t="s">
        <v>231</v>
      </c>
      <c r="C174" s="121" t="s">
        <v>232</v>
      </c>
      <c r="D174" s="121"/>
      <c r="E174" s="124" t="s">
        <v>229</v>
      </c>
      <c r="F174" s="125"/>
      <c r="G174" s="115" t="s">
        <v>426</v>
      </c>
      <c r="H174" s="4"/>
    </row>
    <row r="175" spans="1:8" ht="15.75" customHeight="1">
      <c r="A175" s="48">
        <v>3</v>
      </c>
      <c r="B175" s="106" t="s">
        <v>233</v>
      </c>
      <c r="C175" s="121" t="s">
        <v>234</v>
      </c>
      <c r="D175" s="121"/>
      <c r="E175" s="124" t="s">
        <v>229</v>
      </c>
      <c r="F175" s="125"/>
      <c r="G175" s="115" t="s">
        <v>235</v>
      </c>
      <c r="H175" s="4"/>
    </row>
    <row r="176" spans="1:8" ht="15.75" customHeight="1">
      <c r="A176" s="104">
        <v>4</v>
      </c>
      <c r="B176" s="106" t="s">
        <v>236</v>
      </c>
      <c r="C176" s="121" t="s">
        <v>237</v>
      </c>
      <c r="D176" s="121"/>
      <c r="E176" s="124" t="s">
        <v>229</v>
      </c>
      <c r="F176" s="125"/>
      <c r="G176" s="115" t="s">
        <v>238</v>
      </c>
      <c r="H176" s="4"/>
    </row>
    <row r="177" spans="1:8" ht="15.75" customHeight="1">
      <c r="A177" s="104">
        <v>5</v>
      </c>
      <c r="B177" s="106" t="s">
        <v>239</v>
      </c>
      <c r="C177" s="126" t="s">
        <v>240</v>
      </c>
      <c r="D177" s="127"/>
      <c r="E177" s="124" t="s">
        <v>229</v>
      </c>
      <c r="F177" s="125"/>
      <c r="G177" s="115" t="s">
        <v>241</v>
      </c>
      <c r="H177" s="4"/>
    </row>
    <row r="178" spans="1:8" ht="30" customHeight="1">
      <c r="A178" s="104">
        <v>6</v>
      </c>
      <c r="B178" s="106" t="s">
        <v>242</v>
      </c>
      <c r="C178" s="126" t="s">
        <v>452</v>
      </c>
      <c r="D178" s="127"/>
      <c r="E178" s="124" t="s">
        <v>447</v>
      </c>
      <c r="F178" s="125"/>
      <c r="G178" s="115" t="s">
        <v>243</v>
      </c>
      <c r="H178" s="109"/>
    </row>
    <row r="179" spans="1:8" ht="31.5" customHeight="1">
      <c r="A179" s="104">
        <v>7</v>
      </c>
      <c r="B179" s="106" t="s">
        <v>427</v>
      </c>
      <c r="C179" s="121" t="s">
        <v>428</v>
      </c>
      <c r="D179" s="121"/>
      <c r="E179" s="124" t="s">
        <v>429</v>
      </c>
      <c r="F179" s="125"/>
      <c r="G179" s="115" t="s">
        <v>430</v>
      </c>
      <c r="H179" s="4"/>
    </row>
    <row r="180" spans="1:8" ht="29.25" customHeight="1">
      <c r="A180" s="104">
        <v>8</v>
      </c>
      <c r="B180" s="106" t="s">
        <v>441</v>
      </c>
      <c r="C180" s="121" t="s">
        <v>442</v>
      </c>
      <c r="D180" s="121"/>
      <c r="E180" s="124" t="s">
        <v>429</v>
      </c>
      <c r="F180" s="125"/>
      <c r="G180" s="115" t="s">
        <v>454</v>
      </c>
      <c r="H180" s="4"/>
    </row>
    <row r="181" spans="1:8" ht="29.25" customHeight="1">
      <c r="A181" s="104">
        <v>9</v>
      </c>
      <c r="B181" s="106" t="s">
        <v>443</v>
      </c>
      <c r="C181" s="121" t="s">
        <v>460</v>
      </c>
      <c r="D181" s="121"/>
      <c r="E181" s="124" t="s">
        <v>429</v>
      </c>
      <c r="F181" s="125"/>
      <c r="G181" s="115" t="s">
        <v>444</v>
      </c>
      <c r="H181" s="4"/>
    </row>
    <row r="182" spans="1:8" ht="15.75">
      <c r="A182" s="104">
        <v>10</v>
      </c>
      <c r="B182" s="106" t="s">
        <v>453</v>
      </c>
      <c r="C182" s="126" t="s">
        <v>445</v>
      </c>
      <c r="D182" s="127"/>
      <c r="E182" s="124" t="s">
        <v>429</v>
      </c>
      <c r="F182" s="125"/>
      <c r="G182" s="115" t="s">
        <v>446</v>
      </c>
      <c r="H182" s="4"/>
    </row>
    <row r="183" spans="1:8" ht="22.5">
      <c r="A183" s="104">
        <v>11</v>
      </c>
      <c r="B183" s="106" t="s">
        <v>434</v>
      </c>
      <c r="C183" s="121" t="s">
        <v>434</v>
      </c>
      <c r="D183" s="121"/>
      <c r="E183" s="124" t="s">
        <v>429</v>
      </c>
      <c r="F183" s="125"/>
      <c r="G183" s="115" t="s">
        <v>438</v>
      </c>
      <c r="H183" s="4"/>
    </row>
    <row r="184" spans="1:8" ht="31.5">
      <c r="A184" s="104">
        <v>12</v>
      </c>
      <c r="B184" s="105" t="s">
        <v>435</v>
      </c>
      <c r="C184" s="122" t="s">
        <v>439</v>
      </c>
      <c r="D184" s="123"/>
      <c r="E184" s="124" t="s">
        <v>429</v>
      </c>
      <c r="F184" s="125"/>
      <c r="G184" s="115" t="s">
        <v>431</v>
      </c>
      <c r="H184" s="4"/>
    </row>
    <row r="185" spans="1:8" ht="31.5">
      <c r="A185" s="104">
        <v>13</v>
      </c>
      <c r="B185" s="105" t="s">
        <v>436</v>
      </c>
      <c r="C185" s="121" t="s">
        <v>459</v>
      </c>
      <c r="D185" s="121"/>
      <c r="E185" s="124" t="s">
        <v>429</v>
      </c>
      <c r="F185" s="125"/>
      <c r="G185" s="115" t="s">
        <v>432</v>
      </c>
      <c r="H185" s="4"/>
    </row>
    <row r="186" spans="1:8" ht="31.5">
      <c r="A186" s="104">
        <v>14</v>
      </c>
      <c r="B186" s="105" t="s">
        <v>437</v>
      </c>
      <c r="C186" s="121" t="s">
        <v>440</v>
      </c>
      <c r="D186" s="121"/>
      <c r="E186" s="124" t="s">
        <v>429</v>
      </c>
      <c r="F186" s="125"/>
      <c r="G186" s="115" t="s">
        <v>433</v>
      </c>
      <c r="H186" s="4"/>
    </row>
    <row r="187" spans="1:8" s="108" customFormat="1" ht="205.5" customHeight="1">
      <c r="A187" s="283" t="s">
        <v>107</v>
      </c>
      <c r="B187" s="284"/>
      <c r="C187" s="284"/>
      <c r="D187" s="284"/>
      <c r="E187" s="284"/>
      <c r="F187" s="284"/>
      <c r="G187" s="284"/>
      <c r="H187" s="107"/>
    </row>
    <row r="188" spans="1:8" s="9" customFormat="1" ht="15.75">
      <c r="A188" s="13"/>
      <c r="B188" s="13"/>
      <c r="C188" s="13"/>
      <c r="D188" s="13"/>
      <c r="E188" s="13"/>
      <c r="F188" s="13"/>
      <c r="G188" s="13"/>
      <c r="H188" s="8"/>
    </row>
    <row r="189" spans="1:8" ht="42" customHeight="1">
      <c r="A189" s="285" t="s">
        <v>388</v>
      </c>
      <c r="B189" s="286"/>
      <c r="C189" s="286"/>
      <c r="D189" s="286"/>
      <c r="E189" s="286"/>
      <c r="F189" s="286"/>
      <c r="G189" s="287"/>
      <c r="H189" s="4"/>
    </row>
    <row r="190" spans="1:8" ht="50.25" customHeight="1">
      <c r="A190" s="267" t="s">
        <v>143</v>
      </c>
      <c r="B190" s="268"/>
      <c r="C190" s="267" t="s">
        <v>116</v>
      </c>
      <c r="D190" s="268"/>
      <c r="E190" s="14" t="s">
        <v>144</v>
      </c>
      <c r="F190" s="267" t="s">
        <v>145</v>
      </c>
      <c r="G190" s="268"/>
      <c r="H190" s="4"/>
    </row>
    <row r="191" spans="1:8" ht="30" customHeight="1">
      <c r="A191" s="278" t="s">
        <v>190</v>
      </c>
      <c r="B191" s="279"/>
      <c r="C191" s="278" t="s">
        <v>191</v>
      </c>
      <c r="D191" s="279"/>
      <c r="E191" s="43">
        <v>45000</v>
      </c>
      <c r="F191" s="280" t="s">
        <v>448</v>
      </c>
      <c r="G191" s="281"/>
      <c r="H191" s="4"/>
    </row>
    <row r="192" spans="1:8" ht="15.75">
      <c r="A192" s="282"/>
      <c r="B192" s="281"/>
      <c r="C192" s="282"/>
      <c r="D192" s="281"/>
      <c r="E192" s="31"/>
      <c r="F192" s="282"/>
      <c r="G192" s="281"/>
      <c r="H192" s="4"/>
    </row>
    <row r="193" spans="1:8" ht="15.75">
      <c r="A193" s="282"/>
      <c r="B193" s="281"/>
      <c r="C193" s="282"/>
      <c r="D193" s="281"/>
      <c r="E193" s="31"/>
      <c r="F193" s="282"/>
      <c r="G193" s="281"/>
      <c r="H193" s="4"/>
    </row>
    <row r="194" spans="1:8" ht="182.25" customHeight="1">
      <c r="A194" s="217" t="s">
        <v>107</v>
      </c>
      <c r="B194" s="216"/>
      <c r="C194" s="216"/>
      <c r="D194" s="216"/>
      <c r="E194" s="216"/>
      <c r="F194" s="216"/>
      <c r="G194" s="216"/>
      <c r="H194" s="4"/>
    </row>
    <row r="195" spans="1:8" ht="23.25" customHeight="1">
      <c r="A195" s="15"/>
      <c r="B195" s="16"/>
      <c r="C195" s="16"/>
      <c r="D195" s="16"/>
      <c r="E195" s="16"/>
      <c r="F195" s="16"/>
      <c r="G195" s="16"/>
      <c r="H195" s="4"/>
    </row>
    <row r="196" spans="1:8" ht="46.5" customHeight="1">
      <c r="A196" s="209" t="s">
        <v>389</v>
      </c>
      <c r="B196" s="210"/>
      <c r="C196" s="210"/>
      <c r="D196" s="210"/>
      <c r="E196" s="210"/>
      <c r="F196" s="210"/>
      <c r="G196" s="210"/>
      <c r="H196" s="4"/>
    </row>
    <row r="197" spans="1:8" ht="135.75" customHeight="1">
      <c r="A197" s="10" t="s">
        <v>146</v>
      </c>
      <c r="B197" s="10" t="s">
        <v>147</v>
      </c>
      <c r="C197" s="11" t="s">
        <v>148</v>
      </c>
      <c r="D197" s="211" t="s">
        <v>150</v>
      </c>
      <c r="E197" s="211"/>
      <c r="F197" s="211"/>
      <c r="G197" s="11" t="s">
        <v>149</v>
      </c>
      <c r="H197" s="4"/>
    </row>
    <row r="198" spans="1:8" ht="30">
      <c r="A198" s="41">
        <v>218</v>
      </c>
      <c r="B198" s="42">
        <v>49</v>
      </c>
      <c r="C198" s="25">
        <v>169</v>
      </c>
      <c r="D198" s="212" t="s">
        <v>215</v>
      </c>
      <c r="E198" s="212"/>
      <c r="F198" s="212"/>
      <c r="G198" s="62" t="s">
        <v>216</v>
      </c>
      <c r="H198" s="4"/>
    </row>
    <row r="199" spans="1:8" ht="15.75">
      <c r="A199" s="28"/>
      <c r="B199" s="32"/>
      <c r="C199" s="25"/>
      <c r="D199" s="187"/>
      <c r="E199" s="213"/>
      <c r="F199" s="188"/>
      <c r="G199" s="33"/>
      <c r="H199" s="4"/>
    </row>
    <row r="200" spans="1:8" ht="326.25" customHeight="1">
      <c r="A200" s="215" t="s">
        <v>151</v>
      </c>
      <c r="B200" s="216"/>
      <c r="C200" s="216"/>
      <c r="D200" s="216"/>
      <c r="E200" s="216"/>
      <c r="F200" s="216"/>
      <c r="G200" s="216"/>
      <c r="H200" s="4"/>
    </row>
    <row r="201" spans="1:8" ht="33" customHeight="1">
      <c r="A201" s="17"/>
      <c r="B201" s="18"/>
      <c r="C201" s="18"/>
      <c r="D201" s="18"/>
      <c r="E201" s="18"/>
      <c r="F201" s="18"/>
      <c r="G201" s="19"/>
      <c r="H201" s="8"/>
    </row>
    <row r="202" spans="1:8" ht="70.5" customHeight="1">
      <c r="A202" s="262" t="s">
        <v>390</v>
      </c>
      <c r="B202" s="263"/>
      <c r="C202" s="263"/>
      <c r="D202" s="263"/>
      <c r="E202" s="263"/>
      <c r="F202" s="263"/>
      <c r="G202" s="264"/>
      <c r="H202" s="8"/>
    </row>
    <row r="203" spans="1:8" s="21" customFormat="1" ht="49.5" customHeight="1">
      <c r="A203" s="259" t="s">
        <v>391</v>
      </c>
      <c r="B203" s="260"/>
      <c r="C203" s="260"/>
      <c r="D203" s="260"/>
      <c r="E203" s="260"/>
      <c r="F203" s="260"/>
      <c r="G203" s="261"/>
      <c r="H203" s="20"/>
    </row>
    <row r="204" spans="1:8" s="21" customFormat="1" ht="47.25" customHeight="1">
      <c r="A204" s="267" t="s">
        <v>152</v>
      </c>
      <c r="B204" s="268"/>
      <c r="C204" s="269" t="s">
        <v>153</v>
      </c>
      <c r="D204" s="270"/>
      <c r="E204" s="267" t="s">
        <v>154</v>
      </c>
      <c r="F204" s="271"/>
      <c r="G204" s="268"/>
      <c r="H204" s="20"/>
    </row>
    <row r="205" spans="1:8" s="21" customFormat="1" ht="78" customHeight="1">
      <c r="A205" s="220">
        <v>1</v>
      </c>
      <c r="B205" s="221"/>
      <c r="C205" s="272" t="s">
        <v>294</v>
      </c>
      <c r="D205" s="273"/>
      <c r="E205" s="280" t="s">
        <v>449</v>
      </c>
      <c r="F205" s="288"/>
      <c r="G205" s="289"/>
      <c r="H205" s="20"/>
    </row>
    <row r="206" spans="1:8" s="21" customFormat="1" ht="66.75" customHeight="1">
      <c r="A206" s="220">
        <v>1</v>
      </c>
      <c r="B206" s="221"/>
      <c r="C206" s="274" t="s">
        <v>401</v>
      </c>
      <c r="D206" s="275"/>
      <c r="E206" s="318" t="s">
        <v>322</v>
      </c>
      <c r="F206" s="319"/>
      <c r="G206" s="275"/>
      <c r="H206" s="20"/>
    </row>
    <row r="207" spans="1:8" s="21" customFormat="1" ht="94.5" customHeight="1">
      <c r="A207" s="220">
        <v>2</v>
      </c>
      <c r="B207" s="221"/>
      <c r="C207" s="276" t="s">
        <v>399</v>
      </c>
      <c r="D207" s="277"/>
      <c r="E207" s="280" t="s">
        <v>400</v>
      </c>
      <c r="F207" s="316"/>
      <c r="G207" s="221"/>
      <c r="H207" s="20"/>
    </row>
    <row r="208" spans="1:8" ht="44.25" customHeight="1">
      <c r="A208" s="214" t="s">
        <v>155</v>
      </c>
      <c r="B208" s="186"/>
      <c r="C208" s="186"/>
      <c r="D208" s="186"/>
      <c r="E208" s="186"/>
      <c r="F208" s="186"/>
      <c r="G208" s="186"/>
      <c r="H208" s="4"/>
    </row>
    <row r="209" spans="1:8" ht="30" customHeight="1">
      <c r="A209" s="12"/>
      <c r="B209" s="13"/>
      <c r="C209" s="13"/>
      <c r="D209" s="13"/>
      <c r="E209" s="13"/>
      <c r="F209" s="13"/>
      <c r="G209" s="13"/>
      <c r="H209" s="4"/>
    </row>
    <row r="210" spans="1:8" ht="65.25" customHeight="1">
      <c r="A210" s="209" t="s">
        <v>392</v>
      </c>
      <c r="B210" s="210"/>
      <c r="C210" s="210"/>
      <c r="D210" s="210"/>
      <c r="E210" s="210"/>
      <c r="F210" s="210"/>
      <c r="G210" s="210"/>
      <c r="H210" s="4"/>
    </row>
    <row r="211" spans="1:8" ht="63.75" customHeight="1">
      <c r="A211" s="11" t="s">
        <v>156</v>
      </c>
      <c r="B211" s="11" t="s">
        <v>157</v>
      </c>
      <c r="C211" s="211" t="s">
        <v>158</v>
      </c>
      <c r="D211" s="211"/>
      <c r="E211" s="11" t="s">
        <v>159</v>
      </c>
      <c r="F211" s="211" t="s">
        <v>160</v>
      </c>
      <c r="G211" s="211"/>
      <c r="H211" s="4"/>
    </row>
    <row r="212" spans="1:8" ht="78" customHeight="1">
      <c r="A212" s="25" t="s">
        <v>195</v>
      </c>
      <c r="B212" s="25" t="s">
        <v>193</v>
      </c>
      <c r="C212" s="177" t="s">
        <v>196</v>
      </c>
      <c r="D212" s="177"/>
      <c r="E212" s="25" t="s">
        <v>194</v>
      </c>
      <c r="F212" s="176" t="s">
        <v>192</v>
      </c>
      <c r="G212" s="177"/>
      <c r="H212" s="4"/>
    </row>
    <row r="213" spans="1:8" ht="15.75">
      <c r="A213" s="25"/>
      <c r="B213" s="25"/>
      <c r="C213" s="177"/>
      <c r="D213" s="177"/>
      <c r="E213" s="30"/>
      <c r="F213" s="177"/>
      <c r="G213" s="177"/>
      <c r="H213" s="4"/>
    </row>
    <row r="214" spans="1:8" ht="15.75">
      <c r="A214" s="27"/>
      <c r="B214" s="27"/>
      <c r="C214" s="202"/>
      <c r="D214" s="203"/>
      <c r="E214" s="26"/>
      <c r="F214" s="177"/>
      <c r="G214" s="177"/>
      <c r="H214" s="4"/>
    </row>
    <row r="215" spans="1:8" ht="48.75" customHeight="1">
      <c r="A215" s="214" t="s">
        <v>151</v>
      </c>
      <c r="B215" s="186"/>
      <c r="C215" s="186"/>
      <c r="D215" s="186"/>
      <c r="E215" s="186"/>
      <c r="F215" s="186"/>
      <c r="G215" s="186"/>
      <c r="H215" s="4"/>
    </row>
    <row r="216" spans="1:8" ht="15.75">
      <c r="A216" s="22"/>
      <c r="B216" s="22"/>
      <c r="C216" s="22"/>
      <c r="D216" s="22"/>
      <c r="E216" s="4"/>
      <c r="F216" s="4"/>
      <c r="G216" s="4"/>
      <c r="H216" s="4"/>
    </row>
    <row r="217" spans="1:8" ht="53.25" customHeight="1">
      <c r="A217" s="265" t="s">
        <v>393</v>
      </c>
      <c r="B217" s="266"/>
      <c r="C217" s="266"/>
      <c r="D217" s="266"/>
      <c r="E217" s="266"/>
      <c r="F217" s="266"/>
      <c r="G217" s="266"/>
      <c r="H217" s="4"/>
    </row>
    <row r="218" spans="1:8" ht="53.25" customHeight="1">
      <c r="A218" s="209" t="s">
        <v>394</v>
      </c>
      <c r="B218" s="210"/>
      <c r="C218" s="210"/>
      <c r="D218" s="210"/>
      <c r="E218" s="210"/>
      <c r="F218" s="210"/>
      <c r="G218" s="210"/>
      <c r="H218" s="4"/>
    </row>
    <row r="219" spans="1:8" ht="55.5" customHeight="1">
      <c r="A219" s="11" t="s">
        <v>161</v>
      </c>
      <c r="B219" s="11" t="s">
        <v>162</v>
      </c>
      <c r="C219" s="211" t="s">
        <v>140</v>
      </c>
      <c r="D219" s="211"/>
      <c r="E219" s="11" t="s">
        <v>163</v>
      </c>
      <c r="F219" s="211" t="s">
        <v>164</v>
      </c>
      <c r="G219" s="211"/>
      <c r="H219" s="4"/>
    </row>
    <row r="220" spans="1:8" ht="15.75">
      <c r="A220" s="46">
        <v>14673</v>
      </c>
      <c r="B220" s="45">
        <v>44930</v>
      </c>
      <c r="C220" s="200" t="s">
        <v>198</v>
      </c>
      <c r="D220" s="201"/>
      <c r="E220" s="44" t="s">
        <v>209</v>
      </c>
      <c r="F220" s="198" t="s">
        <v>214</v>
      </c>
      <c r="G220" s="199"/>
      <c r="H220" s="4"/>
    </row>
    <row r="221" spans="1:8" ht="15.75">
      <c r="A221" s="47">
        <v>14695</v>
      </c>
      <c r="B221" s="45">
        <v>44936</v>
      </c>
      <c r="C221" s="200" t="s">
        <v>199</v>
      </c>
      <c r="D221" s="201"/>
      <c r="E221" s="44" t="s">
        <v>210</v>
      </c>
      <c r="F221" s="198" t="s">
        <v>214</v>
      </c>
      <c r="G221" s="199"/>
      <c r="H221" s="4"/>
    </row>
    <row r="222" spans="1:8" ht="15.75" customHeight="1">
      <c r="A222" s="46">
        <v>14705</v>
      </c>
      <c r="B222" s="45">
        <v>44938</v>
      </c>
      <c r="C222" s="200" t="s">
        <v>201</v>
      </c>
      <c r="D222" s="201"/>
      <c r="E222" s="189" t="s">
        <v>211</v>
      </c>
      <c r="F222" s="192" t="s">
        <v>214</v>
      </c>
      <c r="G222" s="193"/>
      <c r="H222" s="4"/>
    </row>
    <row r="223" spans="1:8" ht="15.75" customHeight="1">
      <c r="A223" s="46">
        <v>14706</v>
      </c>
      <c r="B223" s="45">
        <v>44938</v>
      </c>
      <c r="C223" s="200" t="s">
        <v>201</v>
      </c>
      <c r="D223" s="201"/>
      <c r="E223" s="190"/>
      <c r="F223" s="194"/>
      <c r="G223" s="195"/>
      <c r="H223" s="4"/>
    </row>
    <row r="224" spans="1:8" ht="15.75" customHeight="1">
      <c r="A224" s="46">
        <v>14707</v>
      </c>
      <c r="B224" s="45">
        <v>44938</v>
      </c>
      <c r="C224" s="200" t="s">
        <v>201</v>
      </c>
      <c r="D224" s="201"/>
      <c r="E224" s="190"/>
      <c r="F224" s="194"/>
      <c r="G224" s="195"/>
      <c r="H224" s="4"/>
    </row>
    <row r="225" spans="1:8" ht="15.75" customHeight="1">
      <c r="A225" s="46">
        <v>14737</v>
      </c>
      <c r="B225" s="45">
        <v>44944</v>
      </c>
      <c r="C225" s="200" t="s">
        <v>201</v>
      </c>
      <c r="D225" s="201"/>
      <c r="E225" s="191"/>
      <c r="F225" s="196"/>
      <c r="G225" s="197"/>
      <c r="H225" s="4"/>
    </row>
    <row r="226" spans="1:8" ht="15.75" customHeight="1">
      <c r="A226" s="46">
        <v>14827</v>
      </c>
      <c r="B226" s="45">
        <v>44970</v>
      </c>
      <c r="C226" s="200" t="s">
        <v>202</v>
      </c>
      <c r="D226" s="201"/>
      <c r="E226" s="44" t="s">
        <v>210</v>
      </c>
      <c r="F226" s="198" t="s">
        <v>214</v>
      </c>
      <c r="G226" s="199"/>
      <c r="H226" s="4"/>
    </row>
    <row r="227" spans="1:8" ht="15.75" customHeight="1">
      <c r="A227" s="46">
        <v>14880</v>
      </c>
      <c r="B227" s="45">
        <v>44985</v>
      </c>
      <c r="C227" s="200" t="s">
        <v>203</v>
      </c>
      <c r="D227" s="201"/>
      <c r="E227" s="44" t="s">
        <v>212</v>
      </c>
      <c r="F227" s="198" t="s">
        <v>214</v>
      </c>
      <c r="G227" s="199"/>
      <c r="H227" s="4"/>
    </row>
    <row r="228" spans="1:8" ht="15.75" customHeight="1">
      <c r="A228" s="46">
        <v>14881</v>
      </c>
      <c r="B228" s="45">
        <v>44985</v>
      </c>
      <c r="C228" s="200" t="s">
        <v>200</v>
      </c>
      <c r="D228" s="201"/>
      <c r="E228" s="44" t="s">
        <v>212</v>
      </c>
      <c r="F228" s="198" t="s">
        <v>214</v>
      </c>
      <c r="G228" s="199"/>
      <c r="H228" s="4"/>
    </row>
    <row r="229" spans="1:8" ht="15" customHeight="1">
      <c r="A229" s="46">
        <v>14899</v>
      </c>
      <c r="B229" s="45">
        <v>44988</v>
      </c>
      <c r="C229" s="200" t="s">
        <v>204</v>
      </c>
      <c r="D229" s="201"/>
      <c r="E229" s="44" t="s">
        <v>213</v>
      </c>
      <c r="F229" s="198" t="s">
        <v>214</v>
      </c>
      <c r="G229" s="199"/>
      <c r="H229" s="4"/>
    </row>
    <row r="230" spans="1:8" ht="15" customHeight="1">
      <c r="A230" s="46">
        <v>14951</v>
      </c>
      <c r="B230" s="45">
        <v>44999</v>
      </c>
      <c r="C230" s="200" t="s">
        <v>205</v>
      </c>
      <c r="D230" s="201"/>
      <c r="E230" s="44" t="s">
        <v>210</v>
      </c>
      <c r="F230" s="198" t="s">
        <v>214</v>
      </c>
      <c r="G230" s="199"/>
      <c r="H230" s="4"/>
    </row>
    <row r="231" spans="1:8" ht="15.75">
      <c r="A231" s="46">
        <v>14952</v>
      </c>
      <c r="B231" s="45">
        <v>44999</v>
      </c>
      <c r="C231" s="200" t="s">
        <v>205</v>
      </c>
      <c r="D231" s="201"/>
      <c r="E231" s="44" t="s">
        <v>210</v>
      </c>
      <c r="F231" s="198" t="s">
        <v>214</v>
      </c>
      <c r="G231" s="199"/>
      <c r="H231" s="4"/>
    </row>
    <row r="232" spans="1:8" ht="15.75">
      <c r="A232" s="46">
        <v>14954</v>
      </c>
      <c r="B232" s="45">
        <v>44999</v>
      </c>
      <c r="C232" s="200" t="s">
        <v>206</v>
      </c>
      <c r="D232" s="201"/>
      <c r="E232" s="44" t="s">
        <v>210</v>
      </c>
      <c r="F232" s="198" t="s">
        <v>214</v>
      </c>
      <c r="G232" s="199"/>
      <c r="H232" s="4"/>
    </row>
    <row r="233" spans="1:8" ht="15.75" customHeight="1">
      <c r="A233" s="46">
        <v>14848</v>
      </c>
      <c r="B233" s="45">
        <v>45006</v>
      </c>
      <c r="C233" s="200" t="s">
        <v>207</v>
      </c>
      <c r="D233" s="201"/>
      <c r="E233" s="189" t="s">
        <v>211</v>
      </c>
      <c r="F233" s="192" t="s">
        <v>214</v>
      </c>
      <c r="G233" s="193"/>
      <c r="H233" s="4"/>
    </row>
    <row r="234" spans="1:8" ht="15.75" customHeight="1">
      <c r="A234" s="46">
        <v>14976</v>
      </c>
      <c r="B234" s="45">
        <v>45006</v>
      </c>
      <c r="C234" s="200" t="s">
        <v>207</v>
      </c>
      <c r="D234" s="201"/>
      <c r="E234" s="191"/>
      <c r="F234" s="196"/>
      <c r="G234" s="197"/>
      <c r="H234" s="4"/>
    </row>
    <row r="235" spans="1:8" ht="15.75">
      <c r="A235" s="46">
        <v>14994</v>
      </c>
      <c r="B235" s="45">
        <v>45006</v>
      </c>
      <c r="C235" s="200" t="s">
        <v>208</v>
      </c>
      <c r="D235" s="201"/>
      <c r="E235" s="44" t="s">
        <v>211</v>
      </c>
      <c r="F235" s="198" t="s">
        <v>214</v>
      </c>
      <c r="G235" s="199"/>
      <c r="H235" s="4"/>
    </row>
    <row r="236" spans="1:8" ht="15.75">
      <c r="A236" s="46">
        <v>15033</v>
      </c>
      <c r="B236" s="45">
        <v>45014</v>
      </c>
      <c r="C236" s="200" t="s">
        <v>199</v>
      </c>
      <c r="D236" s="201"/>
      <c r="E236" s="44" t="s">
        <v>210</v>
      </c>
      <c r="F236" s="198" t="s">
        <v>214</v>
      </c>
      <c r="G236" s="199"/>
      <c r="H236" s="4"/>
    </row>
    <row r="237" spans="1:8" ht="15.75">
      <c r="A237" s="251" t="s">
        <v>197</v>
      </c>
      <c r="B237" s="252"/>
      <c r="C237" s="252"/>
      <c r="D237" s="252"/>
      <c r="E237" s="252"/>
      <c r="F237" s="252"/>
      <c r="G237" s="253"/>
      <c r="H237" s="4"/>
    </row>
    <row r="238" spans="1:8" ht="15.75">
      <c r="A238" s="254"/>
      <c r="B238" s="255"/>
      <c r="C238" s="255"/>
      <c r="D238" s="255"/>
      <c r="E238" s="255"/>
      <c r="F238" s="255"/>
      <c r="G238" s="256"/>
      <c r="H238" s="4"/>
    </row>
    <row r="239" spans="1:8" ht="31.5">
      <c r="A239" s="49" t="s">
        <v>161</v>
      </c>
      <c r="B239" s="49" t="s">
        <v>162</v>
      </c>
      <c r="C239" s="211" t="s">
        <v>140</v>
      </c>
      <c r="D239" s="211"/>
      <c r="E239" s="49" t="s">
        <v>163</v>
      </c>
      <c r="F239" s="211" t="s">
        <v>226</v>
      </c>
      <c r="G239" s="211"/>
      <c r="H239" s="4"/>
    </row>
    <row r="240" spans="1:8" ht="15.75">
      <c r="A240" s="50">
        <v>3346</v>
      </c>
      <c r="B240" s="51">
        <v>44962.908935185187</v>
      </c>
      <c r="C240" s="202" t="s">
        <v>217</v>
      </c>
      <c r="D240" s="203"/>
      <c r="E240" s="50" t="s">
        <v>218</v>
      </c>
      <c r="F240" s="176" t="s">
        <v>219</v>
      </c>
      <c r="G240" s="176"/>
      <c r="H240" s="4"/>
    </row>
    <row r="241" spans="1:8" ht="15.75">
      <c r="A241" s="50">
        <v>3347</v>
      </c>
      <c r="B241" s="51">
        <v>44970.810671296298</v>
      </c>
      <c r="C241" s="202" t="s">
        <v>220</v>
      </c>
      <c r="D241" s="203"/>
      <c r="E241" s="50" t="s">
        <v>218</v>
      </c>
      <c r="F241" s="176" t="s">
        <v>219</v>
      </c>
      <c r="G241" s="176"/>
      <c r="H241" s="4"/>
    </row>
    <row r="242" spans="1:8" ht="15.75">
      <c r="A242" s="50">
        <v>3350</v>
      </c>
      <c r="B242" s="51">
        <v>44977.225381944445</v>
      </c>
      <c r="C242" s="202" t="s">
        <v>221</v>
      </c>
      <c r="D242" s="203"/>
      <c r="E242" s="50" t="s">
        <v>218</v>
      </c>
      <c r="F242" s="176" t="s">
        <v>219</v>
      </c>
      <c r="G242" s="176"/>
      <c r="H242" s="4"/>
    </row>
    <row r="243" spans="1:8" ht="15.75">
      <c r="A243" s="50">
        <v>3352</v>
      </c>
      <c r="B243" s="51">
        <v>44977.880752314813</v>
      </c>
      <c r="C243" s="202" t="s">
        <v>222</v>
      </c>
      <c r="D243" s="203"/>
      <c r="E243" s="50" t="s">
        <v>218</v>
      </c>
      <c r="F243" s="176" t="s">
        <v>219</v>
      </c>
      <c r="G243" s="176"/>
      <c r="H243" s="4"/>
    </row>
    <row r="244" spans="1:8" ht="15.75">
      <c r="A244" s="50">
        <v>3353</v>
      </c>
      <c r="B244" s="51">
        <v>44986.628055555557</v>
      </c>
      <c r="C244" s="202" t="s">
        <v>223</v>
      </c>
      <c r="D244" s="203"/>
      <c r="E244" s="50" t="s">
        <v>218</v>
      </c>
      <c r="F244" s="176" t="s">
        <v>219</v>
      </c>
      <c r="G244" s="176"/>
      <c r="H244" s="4"/>
    </row>
    <row r="245" spans="1:8" ht="15.75">
      <c r="A245" s="50">
        <v>3363</v>
      </c>
      <c r="B245" s="51">
        <v>45014.331956018519</v>
      </c>
      <c r="C245" s="202" t="s">
        <v>224</v>
      </c>
      <c r="D245" s="203"/>
      <c r="E245" s="50" t="s">
        <v>218</v>
      </c>
      <c r="F245" s="176" t="s">
        <v>219</v>
      </c>
      <c r="G245" s="176"/>
      <c r="H245" s="4"/>
    </row>
    <row r="246" spans="1:8" ht="15.75">
      <c r="A246" s="50">
        <v>3365</v>
      </c>
      <c r="B246" s="51">
        <v>45014.67696759259</v>
      </c>
      <c r="C246" s="187" t="s">
        <v>225</v>
      </c>
      <c r="D246" s="188"/>
      <c r="E246" s="50" t="s">
        <v>218</v>
      </c>
      <c r="F246" s="176" t="s">
        <v>219</v>
      </c>
      <c r="G246" s="176"/>
      <c r="H246" s="4"/>
    </row>
    <row r="247" spans="1:8" ht="244.5" customHeight="1">
      <c r="A247" s="218" t="s">
        <v>450</v>
      </c>
      <c r="B247" s="219"/>
      <c r="C247" s="219"/>
      <c r="D247" s="219"/>
      <c r="E247" s="219"/>
      <c r="F247" s="219"/>
      <c r="G247" s="219"/>
      <c r="H247" s="4"/>
    </row>
    <row r="248" spans="1:8" s="9" customFormat="1" ht="15" customHeight="1">
      <c r="A248" s="13"/>
      <c r="B248" s="13"/>
      <c r="C248" s="13"/>
      <c r="D248" s="13"/>
      <c r="E248" s="13"/>
      <c r="F248" s="13"/>
      <c r="G248" s="13"/>
      <c r="H248" s="8"/>
    </row>
    <row r="249" spans="1:8" ht="57.75" customHeight="1">
      <c r="A249" s="180" t="s">
        <v>395</v>
      </c>
      <c r="B249" s="181"/>
      <c r="C249" s="181"/>
      <c r="D249" s="181"/>
      <c r="E249" s="181"/>
      <c r="F249" s="181"/>
      <c r="G249" s="181"/>
      <c r="H249" s="4"/>
    </row>
    <row r="250" spans="1:8" ht="42" customHeight="1">
      <c r="A250" s="182" t="s">
        <v>396</v>
      </c>
      <c r="B250" s="183"/>
      <c r="C250" s="183"/>
      <c r="D250" s="183"/>
      <c r="E250" s="183"/>
      <c r="F250" s="183"/>
      <c r="G250" s="183"/>
      <c r="H250" s="4"/>
    </row>
    <row r="251" spans="1:8" ht="35.25" customHeight="1">
      <c r="A251" s="184" t="s">
        <v>165</v>
      </c>
      <c r="B251" s="184"/>
      <c r="C251" s="184"/>
      <c r="D251" s="184"/>
      <c r="E251" s="184"/>
      <c r="F251" s="184"/>
      <c r="G251" s="184"/>
      <c r="H251" s="4"/>
    </row>
    <row r="252" spans="1:8" ht="46.5" customHeight="1">
      <c r="A252" s="10" t="s">
        <v>166</v>
      </c>
      <c r="B252" s="39" t="s">
        <v>167</v>
      </c>
      <c r="C252" s="184" t="s">
        <v>168</v>
      </c>
      <c r="D252" s="184"/>
      <c r="E252" s="184"/>
      <c r="F252" s="211" t="s">
        <v>169</v>
      </c>
      <c r="G252" s="211"/>
      <c r="H252" s="4"/>
    </row>
    <row r="253" spans="1:8" ht="31.5">
      <c r="A253" s="28" t="s">
        <v>244</v>
      </c>
      <c r="B253" s="52">
        <v>44950</v>
      </c>
      <c r="C253" s="185" t="s">
        <v>245</v>
      </c>
      <c r="D253" s="185"/>
      <c r="E253" s="185"/>
      <c r="F253" s="176" t="s">
        <v>246</v>
      </c>
      <c r="G253" s="177"/>
      <c r="H253" s="4"/>
    </row>
    <row r="254" spans="1:8" ht="31.5">
      <c r="A254" s="28" t="s">
        <v>247</v>
      </c>
      <c r="B254" s="52">
        <v>44980</v>
      </c>
      <c r="C254" s="173" t="s">
        <v>248</v>
      </c>
      <c r="D254" s="174"/>
      <c r="E254" s="175"/>
      <c r="F254" s="178" t="s">
        <v>246</v>
      </c>
      <c r="G254" s="179"/>
      <c r="H254" s="4"/>
    </row>
    <row r="255" spans="1:8" ht="31.5">
      <c r="A255" s="28" t="s">
        <v>249</v>
      </c>
      <c r="B255" s="52">
        <v>44994</v>
      </c>
      <c r="C255" s="173" t="s">
        <v>250</v>
      </c>
      <c r="D255" s="174"/>
      <c r="E255" s="175"/>
      <c r="F255" s="178" t="s">
        <v>246</v>
      </c>
      <c r="G255" s="179"/>
      <c r="H255" s="4"/>
    </row>
    <row r="256" spans="1:8" ht="31.5">
      <c r="A256" s="28" t="s">
        <v>251</v>
      </c>
      <c r="B256" s="52">
        <v>45009</v>
      </c>
      <c r="C256" s="173" t="s">
        <v>252</v>
      </c>
      <c r="D256" s="174"/>
      <c r="E256" s="175"/>
      <c r="F256" s="178" t="s">
        <v>246</v>
      </c>
      <c r="G256" s="179"/>
      <c r="H256" s="4"/>
    </row>
    <row r="257" spans="1:8" ht="41.25" customHeight="1">
      <c r="A257" s="214" t="s">
        <v>151</v>
      </c>
      <c r="B257" s="186"/>
      <c r="C257" s="186"/>
      <c r="D257" s="186"/>
      <c r="E257" s="186"/>
      <c r="F257" s="186"/>
      <c r="G257" s="186"/>
      <c r="H257" s="4"/>
    </row>
    <row r="258" spans="1:8" ht="15.75">
      <c r="A258" s="4"/>
      <c r="B258" s="4"/>
      <c r="C258" s="4"/>
      <c r="D258" s="4"/>
      <c r="E258" s="4"/>
      <c r="F258" s="4"/>
      <c r="G258" s="4"/>
      <c r="H258" s="4"/>
    </row>
    <row r="259" spans="1:8" s="7" customFormat="1" ht="38.25" customHeight="1">
      <c r="A259" s="211" t="s">
        <v>170</v>
      </c>
      <c r="B259" s="184"/>
      <c r="C259" s="184"/>
      <c r="D259" s="184"/>
      <c r="E259" s="184"/>
      <c r="F259" s="184"/>
      <c r="G259" s="184"/>
      <c r="H259" s="6"/>
    </row>
    <row r="260" spans="1:8" s="7" customFormat="1" ht="49.5" customHeight="1">
      <c r="A260" s="10" t="s">
        <v>166</v>
      </c>
      <c r="B260" s="39" t="s">
        <v>171</v>
      </c>
      <c r="C260" s="184" t="s">
        <v>172</v>
      </c>
      <c r="D260" s="184"/>
      <c r="E260" s="184"/>
      <c r="F260" s="211" t="s">
        <v>169</v>
      </c>
      <c r="G260" s="211"/>
      <c r="H260" s="6"/>
    </row>
    <row r="261" spans="1:8" ht="31.5">
      <c r="A261" s="53" t="s">
        <v>253</v>
      </c>
      <c r="B261" s="54">
        <v>44957</v>
      </c>
      <c r="C261" s="185" t="s">
        <v>254</v>
      </c>
      <c r="D261" s="185"/>
      <c r="E261" s="185"/>
      <c r="F261" s="176" t="s">
        <v>246</v>
      </c>
      <c r="G261" s="177"/>
      <c r="H261" s="4"/>
    </row>
    <row r="262" spans="1:8" ht="31.5">
      <c r="A262" s="53" t="s">
        <v>255</v>
      </c>
      <c r="B262" s="54">
        <v>45013</v>
      </c>
      <c r="C262" s="185" t="s">
        <v>256</v>
      </c>
      <c r="D262" s="185"/>
      <c r="E262" s="185"/>
      <c r="F262" s="176" t="s">
        <v>246</v>
      </c>
      <c r="G262" s="177"/>
      <c r="H262" s="4"/>
    </row>
    <row r="263" spans="1:8" ht="15.75">
      <c r="A263" s="26"/>
      <c r="B263" s="26"/>
      <c r="C263" s="186"/>
      <c r="D263" s="186"/>
      <c r="E263" s="186"/>
      <c r="F263" s="177"/>
      <c r="G263" s="177"/>
      <c r="H263" s="4"/>
    </row>
    <row r="264" spans="1:8" ht="15.75">
      <c r="A264" s="26"/>
      <c r="B264" s="26"/>
      <c r="C264" s="186"/>
      <c r="D264" s="186"/>
      <c r="E264" s="186"/>
      <c r="F264" s="177"/>
      <c r="G264" s="177"/>
      <c r="H264" s="4"/>
    </row>
    <row r="265" spans="1:8" ht="39" customHeight="1">
      <c r="A265" s="214" t="s">
        <v>151</v>
      </c>
      <c r="B265" s="186"/>
      <c r="C265" s="186"/>
      <c r="D265" s="186"/>
      <c r="E265" s="186"/>
      <c r="F265" s="186"/>
      <c r="G265" s="186"/>
      <c r="H265" s="4"/>
    </row>
    <row r="266" spans="1:8" ht="15.75">
      <c r="A266" s="4"/>
      <c r="B266" s="4"/>
      <c r="C266" s="4"/>
      <c r="D266" s="4"/>
      <c r="E266" s="4"/>
      <c r="F266" s="4"/>
      <c r="G266" s="4"/>
      <c r="H266" s="4"/>
    </row>
    <row r="267" spans="1:8" ht="44.25" customHeight="1">
      <c r="A267" s="184" t="s">
        <v>173</v>
      </c>
      <c r="B267" s="184"/>
      <c r="C267" s="184"/>
      <c r="D267" s="184"/>
      <c r="E267" s="184"/>
      <c r="F267" s="184"/>
      <c r="G267" s="184"/>
      <c r="H267" s="4"/>
    </row>
    <row r="268" spans="1:8" ht="46.5" customHeight="1">
      <c r="A268" s="10" t="s">
        <v>166</v>
      </c>
      <c r="B268" s="39" t="s">
        <v>171</v>
      </c>
      <c r="C268" s="184" t="s">
        <v>174</v>
      </c>
      <c r="D268" s="184"/>
      <c r="E268" s="184"/>
      <c r="F268" s="211" t="s">
        <v>175</v>
      </c>
      <c r="G268" s="211"/>
      <c r="H268" s="4"/>
    </row>
    <row r="269" spans="1:8" ht="63">
      <c r="A269" s="53" t="s">
        <v>257</v>
      </c>
      <c r="B269" s="54">
        <v>44923</v>
      </c>
      <c r="C269" s="185" t="s">
        <v>258</v>
      </c>
      <c r="D269" s="185"/>
      <c r="E269" s="185"/>
      <c r="F269" s="176" t="s">
        <v>246</v>
      </c>
      <c r="G269" s="177"/>
      <c r="H269" s="4"/>
    </row>
    <row r="270" spans="1:8" ht="15.75">
      <c r="A270" s="26"/>
      <c r="B270" s="26"/>
      <c r="C270" s="186"/>
      <c r="D270" s="186"/>
      <c r="E270" s="186"/>
      <c r="F270" s="177"/>
      <c r="G270" s="177"/>
      <c r="H270" s="4"/>
    </row>
    <row r="271" spans="1:8" ht="15.75">
      <c r="A271" s="26"/>
      <c r="B271" s="26"/>
      <c r="C271" s="186"/>
      <c r="D271" s="186"/>
      <c r="E271" s="186"/>
      <c r="F271" s="177"/>
      <c r="G271" s="177"/>
      <c r="H271" s="4"/>
    </row>
    <row r="272" spans="1:8" ht="15.75">
      <c r="A272" s="26"/>
      <c r="B272" s="26"/>
      <c r="C272" s="186"/>
      <c r="D272" s="186"/>
      <c r="E272" s="186"/>
      <c r="F272" s="177"/>
      <c r="G272" s="177"/>
      <c r="H272" s="4"/>
    </row>
    <row r="273" spans="1:8" ht="37.5" customHeight="1">
      <c r="A273" s="214" t="s">
        <v>151</v>
      </c>
      <c r="B273" s="186"/>
      <c r="C273" s="186"/>
      <c r="D273" s="186"/>
      <c r="E273" s="186"/>
      <c r="F273" s="186"/>
      <c r="G273" s="186"/>
      <c r="H273" s="4"/>
    </row>
    <row r="274" spans="1:8" ht="15.75">
      <c r="A274" s="4"/>
      <c r="B274" s="4"/>
      <c r="C274" s="4"/>
      <c r="D274" s="4"/>
      <c r="E274" s="4"/>
      <c r="F274" s="4"/>
      <c r="G274" s="4"/>
      <c r="H274" s="4"/>
    </row>
    <row r="275" spans="1:8" ht="49.5" customHeight="1">
      <c r="A275" s="211" t="s">
        <v>178</v>
      </c>
      <c r="B275" s="184"/>
      <c r="C275" s="184"/>
      <c r="D275" s="184"/>
      <c r="E275" s="184"/>
      <c r="F275" s="184"/>
      <c r="G275" s="184"/>
      <c r="H275" s="4"/>
    </row>
    <row r="276" spans="1:8" ht="46.5" customHeight="1">
      <c r="A276" s="10" t="s">
        <v>176</v>
      </c>
      <c r="B276" s="39" t="s">
        <v>177</v>
      </c>
      <c r="C276" s="184" t="s">
        <v>179</v>
      </c>
      <c r="D276" s="184"/>
      <c r="E276" s="184"/>
      <c r="F276" s="211" t="s">
        <v>169</v>
      </c>
      <c r="G276" s="211"/>
      <c r="H276" s="4"/>
    </row>
    <row r="277" spans="1:8" ht="31.5">
      <c r="A277" s="53" t="s">
        <v>259</v>
      </c>
      <c r="B277" s="55">
        <v>44985</v>
      </c>
      <c r="C277" s="185" t="s">
        <v>260</v>
      </c>
      <c r="D277" s="185"/>
      <c r="E277" s="185"/>
      <c r="F277" s="176" t="s">
        <v>246</v>
      </c>
      <c r="G277" s="177"/>
      <c r="H277" s="4"/>
    </row>
    <row r="278" spans="1:8" ht="31.5">
      <c r="A278" s="53" t="s">
        <v>261</v>
      </c>
      <c r="B278" s="55">
        <v>44985</v>
      </c>
      <c r="C278" s="185" t="s">
        <v>262</v>
      </c>
      <c r="D278" s="185"/>
      <c r="E278" s="185"/>
      <c r="F278" s="176" t="s">
        <v>246</v>
      </c>
      <c r="G278" s="177"/>
      <c r="H278" s="4"/>
    </row>
    <row r="279" spans="1:8" ht="31.5">
      <c r="A279" s="53" t="s">
        <v>263</v>
      </c>
      <c r="B279" s="55">
        <v>44985</v>
      </c>
      <c r="C279" s="185" t="s">
        <v>264</v>
      </c>
      <c r="D279" s="185"/>
      <c r="E279" s="185"/>
      <c r="F279" s="176" t="s">
        <v>246</v>
      </c>
      <c r="G279" s="177"/>
      <c r="H279" s="4"/>
    </row>
    <row r="280" spans="1:8" ht="31.5">
      <c r="A280" s="56" t="s">
        <v>265</v>
      </c>
      <c r="B280" s="57">
        <v>45001</v>
      </c>
      <c r="C280" s="173" t="s">
        <v>266</v>
      </c>
      <c r="D280" s="174"/>
      <c r="E280" s="175"/>
      <c r="F280" s="178" t="s">
        <v>246</v>
      </c>
      <c r="G280" s="179"/>
      <c r="H280" s="4"/>
    </row>
    <row r="281" spans="1:8" ht="31.5">
      <c r="A281" s="56" t="s">
        <v>267</v>
      </c>
      <c r="B281" s="57">
        <v>45001</v>
      </c>
      <c r="C281" s="173" t="s">
        <v>268</v>
      </c>
      <c r="D281" s="174"/>
      <c r="E281" s="175"/>
      <c r="F281" s="178" t="s">
        <v>246</v>
      </c>
      <c r="G281" s="179"/>
      <c r="H281" s="4"/>
    </row>
    <row r="282" spans="1:8" ht="42" customHeight="1">
      <c r="A282" s="214" t="s">
        <v>151</v>
      </c>
      <c r="B282" s="186"/>
      <c r="C282" s="186"/>
      <c r="D282" s="186"/>
      <c r="E282" s="186"/>
      <c r="F282" s="186"/>
      <c r="G282" s="186"/>
      <c r="H282" s="4"/>
    </row>
    <row r="283" spans="1:8" ht="15" customHeight="1">
      <c r="A283" s="4"/>
      <c r="B283" s="4"/>
      <c r="C283" s="4"/>
      <c r="D283" s="4"/>
      <c r="E283" s="4"/>
      <c r="F283" s="4"/>
      <c r="G283" s="4"/>
      <c r="H283" s="4"/>
    </row>
    <row r="284" spans="1:8" ht="45" customHeight="1">
      <c r="A284" s="211" t="s">
        <v>180</v>
      </c>
      <c r="B284" s="184"/>
      <c r="C284" s="184"/>
      <c r="D284" s="184"/>
      <c r="E284" s="184"/>
      <c r="F284" s="184"/>
      <c r="G284" s="184"/>
      <c r="H284" s="4"/>
    </row>
    <row r="285" spans="1:8" ht="39" customHeight="1">
      <c r="A285" s="11" t="s">
        <v>181</v>
      </c>
      <c r="B285" s="39" t="s">
        <v>182</v>
      </c>
      <c r="C285" s="211" t="s">
        <v>183</v>
      </c>
      <c r="D285" s="184"/>
      <c r="E285" s="184"/>
      <c r="F285" s="211" t="s">
        <v>184</v>
      </c>
      <c r="G285" s="211"/>
      <c r="H285" s="4"/>
    </row>
    <row r="286" spans="1:8" ht="31.5">
      <c r="A286" s="53" t="s">
        <v>269</v>
      </c>
      <c r="B286" s="101">
        <v>44971</v>
      </c>
      <c r="C286" s="170" t="s">
        <v>258</v>
      </c>
      <c r="D286" s="171"/>
      <c r="E286" s="172"/>
      <c r="F286" s="187" t="s">
        <v>270</v>
      </c>
      <c r="G286" s="188"/>
      <c r="H286" s="4"/>
    </row>
    <row r="287" spans="1:8" ht="31.5">
      <c r="A287" s="53" t="s">
        <v>271</v>
      </c>
      <c r="B287" s="101">
        <v>44992</v>
      </c>
      <c r="C287" s="170" t="s">
        <v>272</v>
      </c>
      <c r="D287" s="171"/>
      <c r="E287" s="172"/>
      <c r="F287" s="187" t="s">
        <v>270</v>
      </c>
      <c r="G287" s="188"/>
      <c r="H287" s="4"/>
    </row>
    <row r="288" spans="1:8" ht="31.5">
      <c r="A288" s="53" t="s">
        <v>273</v>
      </c>
      <c r="B288" s="101">
        <v>44937</v>
      </c>
      <c r="C288" s="170" t="s">
        <v>274</v>
      </c>
      <c r="D288" s="171"/>
      <c r="E288" s="172"/>
      <c r="F288" s="187" t="s">
        <v>270</v>
      </c>
      <c r="G288" s="188"/>
      <c r="H288" s="4"/>
    </row>
    <row r="289" spans="1:8" ht="31.5">
      <c r="A289" s="53" t="s">
        <v>275</v>
      </c>
      <c r="B289" s="101">
        <v>44988</v>
      </c>
      <c r="C289" s="170" t="s">
        <v>276</v>
      </c>
      <c r="D289" s="171"/>
      <c r="E289" s="172"/>
      <c r="F289" s="187" t="s">
        <v>270</v>
      </c>
      <c r="G289" s="188"/>
      <c r="H289" s="4"/>
    </row>
    <row r="290" spans="1:8" ht="31.5">
      <c r="A290" s="53" t="s">
        <v>277</v>
      </c>
      <c r="B290" s="101">
        <v>45000</v>
      </c>
      <c r="C290" s="170" t="s">
        <v>278</v>
      </c>
      <c r="D290" s="171"/>
      <c r="E290" s="172"/>
      <c r="F290" s="187" t="s">
        <v>270</v>
      </c>
      <c r="G290" s="188"/>
      <c r="H290" s="4"/>
    </row>
    <row r="291" spans="1:8" ht="31.5">
      <c r="A291" s="53" t="s">
        <v>279</v>
      </c>
      <c r="B291" s="101">
        <v>44957</v>
      </c>
      <c r="C291" s="170" t="s">
        <v>280</v>
      </c>
      <c r="D291" s="171"/>
      <c r="E291" s="172"/>
      <c r="F291" s="187" t="s">
        <v>270</v>
      </c>
      <c r="G291" s="188"/>
      <c r="H291" s="4"/>
    </row>
    <row r="292" spans="1:8" ht="31.5">
      <c r="A292" s="53" t="s">
        <v>281</v>
      </c>
      <c r="B292" s="101">
        <v>44967</v>
      </c>
      <c r="C292" s="170" t="s">
        <v>282</v>
      </c>
      <c r="D292" s="171"/>
      <c r="E292" s="172"/>
      <c r="F292" s="187" t="s">
        <v>270</v>
      </c>
      <c r="G292" s="188"/>
      <c r="H292" s="4"/>
    </row>
    <row r="293" spans="1:8" ht="31.5">
      <c r="A293" s="53" t="s">
        <v>283</v>
      </c>
      <c r="B293" s="101">
        <v>44949</v>
      </c>
      <c r="C293" s="170" t="s">
        <v>284</v>
      </c>
      <c r="D293" s="171"/>
      <c r="E293" s="172"/>
      <c r="F293" s="187" t="s">
        <v>270</v>
      </c>
      <c r="G293" s="188"/>
      <c r="H293" s="4"/>
    </row>
    <row r="294" spans="1:8" ht="38.25" customHeight="1">
      <c r="A294" s="214" t="s">
        <v>155</v>
      </c>
      <c r="B294" s="186"/>
      <c r="C294" s="186"/>
      <c r="D294" s="186"/>
      <c r="E294" s="186"/>
      <c r="F294" s="186"/>
      <c r="G294" s="186"/>
      <c r="H294" s="4"/>
    </row>
    <row r="295" spans="1:8" ht="15.75">
      <c r="A295" s="4"/>
      <c r="B295" s="4"/>
      <c r="C295" s="4"/>
      <c r="D295" s="4"/>
      <c r="E295" s="4"/>
      <c r="F295" s="4"/>
      <c r="G295" s="4"/>
      <c r="H295" s="4"/>
    </row>
    <row r="296" spans="1:8" ht="56.25" customHeight="1">
      <c r="A296" s="182" t="s">
        <v>397</v>
      </c>
      <c r="B296" s="183"/>
      <c r="C296" s="183"/>
      <c r="D296" s="183"/>
      <c r="E296" s="183"/>
      <c r="F296" s="183"/>
      <c r="G296" s="183"/>
      <c r="H296" s="4"/>
    </row>
    <row r="297" spans="1:8" ht="33" customHeight="1">
      <c r="A297" s="184" t="s">
        <v>185</v>
      </c>
      <c r="B297" s="184"/>
      <c r="C297" s="184"/>
      <c r="D297" s="211" t="s">
        <v>186</v>
      </c>
      <c r="E297" s="184"/>
      <c r="F297" s="184"/>
      <c r="G297" s="184"/>
      <c r="H297" s="4"/>
    </row>
    <row r="298" spans="1:8" ht="15.75">
      <c r="A298" s="205" t="s">
        <v>22</v>
      </c>
      <c r="B298" s="205"/>
      <c r="C298" s="205"/>
      <c r="D298" s="186" t="s">
        <v>341</v>
      </c>
      <c r="E298" s="186"/>
      <c r="F298" s="186"/>
      <c r="G298" s="186"/>
      <c r="H298" s="4"/>
    </row>
    <row r="299" spans="1:8" ht="15.75">
      <c r="A299" s="205" t="s">
        <v>23</v>
      </c>
      <c r="B299" s="205"/>
      <c r="C299" s="205"/>
      <c r="D299" s="186" t="s">
        <v>342</v>
      </c>
      <c r="E299" s="186"/>
      <c r="F299" s="186"/>
      <c r="G299" s="186"/>
      <c r="H299" s="4"/>
    </row>
    <row r="300" spans="1:8" ht="15.75">
      <c r="A300" s="205" t="s">
        <v>24</v>
      </c>
      <c r="B300" s="205"/>
      <c r="C300" s="205"/>
      <c r="D300" s="186" t="s">
        <v>343</v>
      </c>
      <c r="E300" s="186"/>
      <c r="F300" s="186"/>
      <c r="G300" s="186"/>
      <c r="H300" s="4"/>
    </row>
    <row r="301" spans="1:8" ht="15.75">
      <c r="A301" s="205" t="s">
        <v>25</v>
      </c>
      <c r="B301" s="205"/>
      <c r="C301" s="205"/>
      <c r="D301" s="186" t="s">
        <v>344</v>
      </c>
      <c r="E301" s="186"/>
      <c r="F301" s="186"/>
      <c r="G301" s="186"/>
      <c r="H301" s="4"/>
    </row>
    <row r="302" spans="1:8" ht="27.75" customHeight="1">
      <c r="A302" s="214" t="s">
        <v>151</v>
      </c>
      <c r="B302" s="186"/>
      <c r="C302" s="186"/>
      <c r="D302" s="186"/>
      <c r="E302" s="186"/>
      <c r="F302" s="186"/>
      <c r="G302" s="186"/>
      <c r="H302" s="4"/>
    </row>
    <row r="303" spans="1:8" ht="15.75">
      <c r="A303" s="4"/>
      <c r="B303" s="4"/>
      <c r="C303" s="4"/>
      <c r="D303" s="4"/>
      <c r="E303" s="4"/>
      <c r="F303" s="4"/>
      <c r="G303" s="4"/>
      <c r="H303" s="4"/>
    </row>
    <row r="304" spans="1:8" ht="47.25" customHeight="1">
      <c r="A304" s="180" t="s">
        <v>398</v>
      </c>
      <c r="B304" s="181"/>
      <c r="C304" s="181"/>
      <c r="D304" s="181"/>
      <c r="E304" s="181"/>
      <c r="F304" s="181"/>
      <c r="G304" s="181"/>
      <c r="H304" s="4"/>
    </row>
    <row r="305" spans="1:8" ht="15.75" customHeight="1">
      <c r="A305" s="146" t="s">
        <v>1</v>
      </c>
      <c r="B305" s="147"/>
      <c r="C305" s="147"/>
      <c r="D305" s="147"/>
      <c r="E305" s="147"/>
      <c r="F305" s="147"/>
      <c r="G305" s="148"/>
      <c r="H305" s="4"/>
    </row>
    <row r="306" spans="1:8" ht="18.75" customHeight="1">
      <c r="A306" s="149"/>
      <c r="B306" s="150"/>
      <c r="C306" s="150"/>
      <c r="D306" s="150"/>
      <c r="E306" s="150"/>
      <c r="F306" s="150"/>
      <c r="G306" s="151"/>
      <c r="H306" s="4"/>
    </row>
    <row r="307" spans="1:8" ht="23.25">
      <c r="A307" s="206" t="s">
        <v>420</v>
      </c>
      <c r="B307" s="206"/>
      <c r="C307" s="206"/>
      <c r="D307" s="206"/>
      <c r="E307" s="206"/>
      <c r="F307" s="206"/>
      <c r="G307" s="206"/>
    </row>
    <row r="308" spans="1:8" ht="15" customHeight="1">
      <c r="A308" s="60"/>
      <c r="B308" s="60"/>
      <c r="C308" s="60"/>
      <c r="D308" s="60"/>
      <c r="E308" s="60"/>
      <c r="F308" s="60"/>
      <c r="G308" s="58"/>
    </row>
    <row r="309" spans="1:8" ht="15" customHeight="1">
      <c r="A309" s="60"/>
      <c r="B309" s="61"/>
      <c r="C309" s="204" t="s">
        <v>285</v>
      </c>
      <c r="D309" s="204"/>
      <c r="E309" s="204"/>
      <c r="F309" s="60"/>
      <c r="G309" s="59"/>
    </row>
    <row r="310" spans="1:8" ht="15" customHeight="1">
      <c r="A310" s="60"/>
      <c r="B310" s="61"/>
      <c r="C310" s="168" t="s">
        <v>286</v>
      </c>
      <c r="D310" s="168"/>
      <c r="E310" s="168"/>
      <c r="F310" s="60"/>
      <c r="G310" s="59"/>
    </row>
    <row r="311" spans="1:8" ht="15" customHeight="1">
      <c r="A311" s="60"/>
      <c r="B311" s="60"/>
      <c r="C311" s="60"/>
      <c r="D311" s="60"/>
      <c r="E311" s="60"/>
      <c r="F311" s="60"/>
      <c r="G311" s="59"/>
    </row>
    <row r="312" spans="1:8" ht="15" customHeight="1">
      <c r="A312" s="60"/>
      <c r="B312" s="60"/>
      <c r="C312" s="60"/>
      <c r="D312" s="60"/>
      <c r="E312" s="60"/>
      <c r="F312" s="60"/>
      <c r="G312" s="59"/>
    </row>
    <row r="313" spans="1:8" ht="15" customHeight="1">
      <c r="A313" s="60"/>
      <c r="B313" s="60"/>
      <c r="C313" s="60"/>
      <c r="D313" s="60"/>
      <c r="E313" s="60"/>
      <c r="F313" s="60"/>
      <c r="G313" s="59"/>
    </row>
    <row r="314" spans="1:8" ht="15" customHeight="1">
      <c r="A314" s="60"/>
      <c r="B314" s="60"/>
      <c r="C314" s="60"/>
      <c r="D314" s="60"/>
      <c r="E314" s="60"/>
      <c r="F314" s="60"/>
      <c r="G314" s="59"/>
    </row>
    <row r="315" spans="1:8" ht="15" customHeight="1">
      <c r="A315" s="60"/>
      <c r="B315" s="60"/>
      <c r="C315" s="60"/>
      <c r="D315" s="60"/>
      <c r="E315" s="60"/>
      <c r="F315" s="60"/>
      <c r="G315" s="59"/>
    </row>
    <row r="316" spans="1:8" ht="15" customHeight="1">
      <c r="A316" s="60"/>
      <c r="B316" s="60"/>
      <c r="C316" s="60"/>
      <c r="D316" s="60"/>
      <c r="E316" s="60"/>
      <c r="F316" s="60"/>
      <c r="G316" s="59"/>
    </row>
    <row r="317" spans="1:8" ht="15" customHeight="1">
      <c r="A317" s="60"/>
      <c r="B317" s="60"/>
      <c r="C317" s="60"/>
      <c r="D317" s="60"/>
      <c r="E317" s="60"/>
      <c r="F317" s="60"/>
      <c r="G317" s="59"/>
    </row>
    <row r="318" spans="1:8" ht="15" customHeight="1">
      <c r="A318" s="60"/>
      <c r="B318" s="60"/>
      <c r="C318" s="60"/>
      <c r="D318" s="60"/>
      <c r="E318" s="60"/>
      <c r="F318" s="60"/>
      <c r="G318" s="59"/>
    </row>
    <row r="319" spans="1:8" ht="15" customHeight="1">
      <c r="A319" s="60"/>
      <c r="B319" s="60"/>
      <c r="C319" s="60"/>
      <c r="D319" s="60"/>
      <c r="E319" s="60"/>
      <c r="F319" s="60"/>
      <c r="G319" s="59"/>
    </row>
    <row r="320" spans="1:8" ht="15" customHeight="1">
      <c r="A320" s="60"/>
      <c r="B320" s="60"/>
      <c r="C320" s="60"/>
      <c r="D320" s="60"/>
      <c r="E320" s="60"/>
      <c r="F320" s="60"/>
      <c r="G320" s="59"/>
    </row>
    <row r="321" spans="1:8" ht="15.75">
      <c r="A321" s="60"/>
      <c r="B321" s="60"/>
      <c r="C321" s="60"/>
      <c r="D321" s="60"/>
      <c r="E321" s="60"/>
      <c r="F321" s="60"/>
      <c r="G321" s="59"/>
    </row>
    <row r="322" spans="1:8" ht="15.75">
      <c r="A322" s="60"/>
      <c r="B322" s="60"/>
      <c r="C322" s="60"/>
      <c r="D322" s="60"/>
      <c r="E322" s="60"/>
      <c r="F322" s="60"/>
      <c r="G322" s="59"/>
    </row>
    <row r="323" spans="1:8" ht="15.75">
      <c r="A323" s="61"/>
      <c r="B323" s="61"/>
      <c r="C323" s="61"/>
      <c r="D323" s="61"/>
      <c r="E323" s="61"/>
      <c r="F323" s="61"/>
      <c r="G323" s="59"/>
    </row>
    <row r="324" spans="1:8" ht="15" customHeight="1">
      <c r="A324" s="61"/>
      <c r="B324" s="169" t="s">
        <v>287</v>
      </c>
      <c r="C324" s="169"/>
      <c r="D324" s="61"/>
      <c r="E324" s="61"/>
      <c r="F324" s="61"/>
      <c r="G324" s="59"/>
    </row>
    <row r="325" spans="1:8" ht="15" customHeight="1">
      <c r="A325" s="317" t="s">
        <v>288</v>
      </c>
      <c r="B325" s="317"/>
      <c r="C325" s="311" t="s">
        <v>291</v>
      </c>
      <c r="D325" s="312"/>
      <c r="E325" s="312"/>
      <c r="F325" s="312"/>
      <c r="G325" s="313"/>
    </row>
    <row r="326" spans="1:8" ht="15" customHeight="1">
      <c r="A326" s="310" t="s">
        <v>289</v>
      </c>
      <c r="B326" s="310"/>
      <c r="C326" s="311" t="s">
        <v>292</v>
      </c>
      <c r="D326" s="312"/>
      <c r="E326" s="312"/>
      <c r="F326" s="312"/>
      <c r="G326" s="313"/>
    </row>
    <row r="327" spans="1:8" ht="15" customHeight="1">
      <c r="A327" s="310" t="s">
        <v>290</v>
      </c>
      <c r="B327" s="310"/>
      <c r="C327" s="311" t="s">
        <v>293</v>
      </c>
      <c r="D327" s="312"/>
      <c r="E327" s="312"/>
      <c r="F327" s="312"/>
      <c r="G327" s="313"/>
    </row>
    <row r="328" spans="1:8" s="92" customFormat="1" ht="23.25">
      <c r="A328" s="206" t="s">
        <v>421</v>
      </c>
      <c r="B328" s="206"/>
      <c r="C328" s="206"/>
      <c r="D328" s="206"/>
      <c r="E328" s="206"/>
      <c r="F328" s="206"/>
      <c r="G328" s="206"/>
    </row>
    <row r="329" spans="1:8">
      <c r="A329" s="93" t="s">
        <v>317</v>
      </c>
      <c r="B329" s="160" t="s">
        <v>318</v>
      </c>
      <c r="C329" s="160"/>
      <c r="D329" s="160"/>
      <c r="E329" s="93" t="s">
        <v>319</v>
      </c>
      <c r="F329" s="166" t="s">
        <v>320</v>
      </c>
      <c r="G329" s="167"/>
    </row>
    <row r="330" spans="1:8" ht="41.25" customHeight="1">
      <c r="A330" s="68" t="s">
        <v>302</v>
      </c>
      <c r="B330" s="161" t="s">
        <v>303</v>
      </c>
      <c r="C330" s="161"/>
      <c r="D330" s="161"/>
      <c r="E330" s="68" t="s">
        <v>304</v>
      </c>
      <c r="F330" s="161" t="s">
        <v>305</v>
      </c>
      <c r="G330" s="161"/>
      <c r="H330" s="69"/>
    </row>
    <row r="331" spans="1:8" ht="15" customHeight="1">
      <c r="A331" s="61"/>
      <c r="B331" s="72"/>
      <c r="C331" s="72"/>
      <c r="D331" s="72"/>
      <c r="E331" s="70"/>
      <c r="F331" s="70"/>
      <c r="G331" s="70"/>
    </row>
    <row r="332" spans="1:8" ht="15" customHeight="1">
      <c r="A332" s="61"/>
      <c r="B332" s="70"/>
      <c r="C332" s="70"/>
      <c r="D332" s="70"/>
      <c r="E332" s="70"/>
      <c r="F332" s="70"/>
      <c r="G332" s="70"/>
    </row>
    <row r="333" spans="1:8">
      <c r="A333" s="61"/>
      <c r="B333" s="70"/>
      <c r="C333" s="70"/>
      <c r="D333" s="70"/>
      <c r="E333" s="70"/>
      <c r="F333" s="70"/>
      <c r="G333" s="70"/>
    </row>
    <row r="334" spans="1:8" ht="15" customHeight="1">
      <c r="A334" s="61"/>
      <c r="B334" s="70"/>
      <c r="C334" s="70"/>
      <c r="D334" s="70"/>
      <c r="E334" s="70"/>
      <c r="F334" s="70"/>
      <c r="G334" s="70"/>
    </row>
    <row r="335" spans="1:8" ht="15" customHeight="1">
      <c r="A335" s="61"/>
      <c r="B335" s="70"/>
      <c r="C335" s="70"/>
      <c r="D335" s="70"/>
      <c r="E335" s="70"/>
      <c r="F335" s="70"/>
      <c r="G335" s="70"/>
    </row>
    <row r="336" spans="1:8" ht="15" customHeight="1">
      <c r="A336" s="61"/>
      <c r="B336" s="70"/>
      <c r="C336" s="70"/>
      <c r="D336" s="70"/>
      <c r="E336" s="70"/>
      <c r="F336" s="70"/>
      <c r="G336" s="70"/>
    </row>
    <row r="337" spans="1:8">
      <c r="A337" s="61"/>
      <c r="B337" s="70"/>
      <c r="C337" s="70"/>
      <c r="D337" s="70"/>
      <c r="E337" s="70"/>
      <c r="F337" s="70"/>
      <c r="G337" s="70"/>
    </row>
    <row r="338" spans="1:8">
      <c r="A338" s="61"/>
      <c r="B338" s="70"/>
      <c r="C338" s="70"/>
      <c r="D338" s="70"/>
      <c r="E338" s="70"/>
      <c r="F338" s="70"/>
      <c r="G338" s="70"/>
    </row>
    <row r="339" spans="1:8">
      <c r="A339" s="61"/>
      <c r="B339" s="70"/>
      <c r="C339" s="70"/>
      <c r="D339" s="70"/>
      <c r="E339" s="70"/>
      <c r="F339" s="70"/>
      <c r="G339" s="70"/>
    </row>
    <row r="340" spans="1:8">
      <c r="A340" s="61"/>
      <c r="B340" s="70"/>
      <c r="C340" s="70"/>
      <c r="D340" s="70"/>
      <c r="E340" s="70"/>
      <c r="F340" s="70"/>
      <c r="G340" s="70"/>
    </row>
    <row r="341" spans="1:8" ht="15" customHeight="1">
      <c r="A341" s="61"/>
      <c r="B341" s="70"/>
      <c r="C341" s="165"/>
      <c r="D341" s="165"/>
      <c r="E341" s="70"/>
      <c r="F341" s="165"/>
      <c r="G341" s="165"/>
    </row>
    <row r="342" spans="1:8" ht="54" customHeight="1">
      <c r="A342" s="68" t="s">
        <v>306</v>
      </c>
      <c r="B342" s="162" t="s">
        <v>307</v>
      </c>
      <c r="C342" s="163"/>
      <c r="D342" s="164"/>
      <c r="E342" s="68" t="s">
        <v>308</v>
      </c>
      <c r="F342" s="161" t="s">
        <v>309</v>
      </c>
      <c r="G342" s="161"/>
      <c r="H342" s="69"/>
    </row>
    <row r="343" spans="1:8">
      <c r="A343" s="61"/>
      <c r="B343" s="70"/>
      <c r="C343" s="70"/>
      <c r="D343" s="70"/>
      <c r="E343" s="70"/>
      <c r="F343" s="70"/>
      <c r="G343" s="70"/>
    </row>
    <row r="344" spans="1:8">
      <c r="A344" s="61"/>
      <c r="B344" s="70"/>
      <c r="C344" s="70"/>
      <c r="D344" s="70"/>
      <c r="E344" s="70"/>
      <c r="F344" s="70"/>
      <c r="G344" s="70"/>
    </row>
    <row r="345" spans="1:8">
      <c r="A345" s="61"/>
      <c r="B345" s="70"/>
      <c r="C345" s="70"/>
      <c r="D345" s="70"/>
      <c r="E345" s="70"/>
      <c r="F345" s="70"/>
      <c r="G345" s="70"/>
    </row>
    <row r="346" spans="1:8">
      <c r="A346" s="61"/>
      <c r="B346" s="70"/>
      <c r="C346" s="70"/>
      <c r="D346" s="70"/>
      <c r="E346" s="70"/>
      <c r="F346" s="70"/>
      <c r="G346" s="70"/>
    </row>
    <row r="347" spans="1:8">
      <c r="A347" s="61"/>
      <c r="B347" s="70"/>
      <c r="C347" s="70"/>
      <c r="D347" s="70"/>
      <c r="E347" s="70"/>
      <c r="F347" s="70"/>
      <c r="G347" s="70"/>
    </row>
    <row r="348" spans="1:8">
      <c r="A348" s="61"/>
      <c r="B348" s="70"/>
      <c r="C348" s="70"/>
      <c r="D348" s="70"/>
      <c r="E348" s="70"/>
      <c r="F348" s="70"/>
      <c r="G348" s="70"/>
    </row>
    <row r="349" spans="1:8">
      <c r="A349" s="61"/>
      <c r="B349" s="70"/>
      <c r="C349" s="70"/>
      <c r="D349" s="70"/>
      <c r="E349" s="70"/>
      <c r="F349" s="70"/>
      <c r="G349" s="70"/>
    </row>
    <row r="350" spans="1:8">
      <c r="A350" s="61"/>
      <c r="B350" s="70"/>
      <c r="C350" s="70"/>
      <c r="D350" s="70"/>
      <c r="E350" s="70"/>
      <c r="F350" s="70"/>
      <c r="G350" s="70"/>
    </row>
    <row r="351" spans="1:8">
      <c r="A351" s="61"/>
      <c r="B351" s="70"/>
      <c r="C351" s="70"/>
      <c r="D351" s="70"/>
      <c r="E351" s="70"/>
      <c r="F351" s="70"/>
      <c r="G351" s="70"/>
    </row>
    <row r="352" spans="1:8">
      <c r="A352" s="61"/>
      <c r="B352" s="70"/>
      <c r="C352" s="70"/>
      <c r="D352" s="70"/>
      <c r="E352" s="70"/>
      <c r="F352" s="70"/>
      <c r="G352" s="70"/>
    </row>
    <row r="353" spans="1:8">
      <c r="A353" s="61"/>
      <c r="B353" s="70"/>
      <c r="C353" s="70"/>
      <c r="D353" s="70"/>
      <c r="E353" s="70"/>
      <c r="F353" s="70"/>
      <c r="G353" s="70"/>
    </row>
    <row r="354" spans="1:8">
      <c r="A354" s="61"/>
      <c r="B354" s="70"/>
      <c r="C354" s="70"/>
      <c r="D354" s="70"/>
      <c r="E354" s="70"/>
      <c r="F354" s="70"/>
      <c r="G354" s="70"/>
    </row>
    <row r="355" spans="1:8">
      <c r="A355" s="61"/>
      <c r="B355" s="70"/>
      <c r="C355" s="158"/>
      <c r="D355" s="159"/>
      <c r="E355" s="70"/>
      <c r="F355" s="158"/>
      <c r="G355" s="159"/>
    </row>
    <row r="356" spans="1:8" ht="69" customHeight="1">
      <c r="A356" s="68" t="s">
        <v>310</v>
      </c>
      <c r="B356" s="162" t="s">
        <v>311</v>
      </c>
      <c r="C356" s="163"/>
      <c r="D356" s="164"/>
      <c r="E356" s="68" t="s">
        <v>312</v>
      </c>
      <c r="F356" s="161" t="s">
        <v>313</v>
      </c>
      <c r="G356" s="161"/>
    </row>
    <row r="357" spans="1:8">
      <c r="A357" s="61"/>
      <c r="B357" s="71"/>
      <c r="C357" s="71"/>
      <c r="D357" s="71"/>
      <c r="E357" s="71"/>
      <c r="F357" s="71"/>
      <c r="G357" s="71"/>
      <c r="H357" s="69"/>
    </row>
    <row r="358" spans="1:8">
      <c r="A358" s="61"/>
      <c r="B358" s="70"/>
      <c r="C358" s="70"/>
      <c r="D358" s="70"/>
      <c r="E358" s="70"/>
      <c r="F358" s="70"/>
      <c r="G358" s="70"/>
    </row>
    <row r="359" spans="1:8">
      <c r="A359" s="61"/>
      <c r="B359" s="70"/>
      <c r="C359" s="70"/>
      <c r="D359" s="70"/>
      <c r="E359" s="70"/>
      <c r="F359" s="70"/>
      <c r="G359" s="70"/>
    </row>
    <row r="360" spans="1:8">
      <c r="A360" s="61"/>
      <c r="B360" s="70"/>
      <c r="C360" s="70"/>
      <c r="D360" s="70"/>
      <c r="E360" s="70"/>
      <c r="F360" s="70"/>
      <c r="G360" s="70"/>
    </row>
    <row r="361" spans="1:8">
      <c r="A361" s="61"/>
      <c r="B361" s="70"/>
      <c r="C361" s="70"/>
      <c r="D361" s="70"/>
      <c r="E361" s="70"/>
      <c r="F361" s="70"/>
      <c r="G361" s="70"/>
    </row>
    <row r="362" spans="1:8">
      <c r="A362" s="61"/>
      <c r="B362" s="70"/>
      <c r="C362" s="70"/>
      <c r="D362" s="70"/>
      <c r="E362" s="70"/>
      <c r="F362" s="70"/>
      <c r="G362" s="70"/>
    </row>
    <row r="363" spans="1:8">
      <c r="A363" s="61"/>
      <c r="B363" s="70"/>
      <c r="C363" s="70"/>
      <c r="D363" s="70"/>
      <c r="E363" s="70"/>
      <c r="F363" s="70"/>
      <c r="G363" s="70"/>
    </row>
    <row r="364" spans="1:8">
      <c r="A364" s="61"/>
      <c r="B364" s="70"/>
      <c r="C364" s="70"/>
      <c r="D364" s="70"/>
      <c r="E364" s="70"/>
      <c r="F364" s="70"/>
      <c r="G364" s="70"/>
    </row>
    <row r="365" spans="1:8">
      <c r="A365" s="61"/>
      <c r="B365" s="70"/>
      <c r="C365" s="70"/>
      <c r="D365" s="70"/>
      <c r="E365" s="70"/>
      <c r="F365" s="70"/>
      <c r="G365" s="70"/>
    </row>
    <row r="366" spans="1:8">
      <c r="A366" s="61"/>
      <c r="B366" s="70"/>
      <c r="C366" s="70"/>
      <c r="D366" s="70"/>
      <c r="E366" s="70"/>
      <c r="F366" s="70"/>
      <c r="G366" s="70"/>
    </row>
    <row r="367" spans="1:8">
      <c r="A367" s="61"/>
      <c r="B367" s="70"/>
      <c r="C367" s="70"/>
      <c r="D367" s="70"/>
      <c r="E367" s="70"/>
      <c r="F367" s="70"/>
      <c r="G367" s="70"/>
    </row>
    <row r="368" spans="1:8">
      <c r="A368" s="61"/>
      <c r="B368" s="70"/>
      <c r="C368" s="70"/>
      <c r="D368" s="70"/>
      <c r="E368" s="70"/>
      <c r="F368" s="70"/>
      <c r="G368" s="70"/>
    </row>
    <row r="369" spans="1:8">
      <c r="A369" s="61"/>
      <c r="B369" s="70"/>
      <c r="C369" s="158"/>
      <c r="D369" s="159"/>
      <c r="E369" s="70"/>
      <c r="F369" s="70"/>
      <c r="G369" s="70"/>
    </row>
    <row r="370" spans="1:8" ht="36" customHeight="1">
      <c r="A370" s="68" t="s">
        <v>306</v>
      </c>
      <c r="B370" s="162" t="s">
        <v>314</v>
      </c>
      <c r="C370" s="163"/>
      <c r="D370" s="164"/>
      <c r="E370" s="68" t="s">
        <v>315</v>
      </c>
      <c r="F370" s="161" t="s">
        <v>316</v>
      </c>
      <c r="G370" s="161"/>
    </row>
    <row r="371" spans="1:8">
      <c r="A371" s="61"/>
      <c r="B371" s="71"/>
      <c r="C371" s="71"/>
      <c r="D371" s="71"/>
      <c r="E371" s="71"/>
      <c r="F371" s="71"/>
      <c r="G371" s="71"/>
      <c r="H371" s="69"/>
    </row>
    <row r="372" spans="1:8">
      <c r="A372" s="61"/>
      <c r="B372" s="70"/>
      <c r="C372" s="70"/>
      <c r="D372" s="70"/>
      <c r="E372" s="70"/>
      <c r="F372" s="70"/>
      <c r="G372" s="70"/>
    </row>
    <row r="373" spans="1:8">
      <c r="A373" s="61"/>
      <c r="B373" s="70"/>
      <c r="C373" s="70"/>
      <c r="D373" s="70"/>
      <c r="E373" s="70"/>
      <c r="F373" s="70"/>
      <c r="G373" s="70"/>
    </row>
    <row r="374" spans="1:8">
      <c r="A374" s="61"/>
      <c r="B374" s="70"/>
      <c r="C374" s="70"/>
      <c r="D374" s="70"/>
      <c r="E374" s="70"/>
      <c r="F374" s="70"/>
      <c r="G374" s="70"/>
    </row>
    <row r="375" spans="1:8">
      <c r="A375" s="61"/>
      <c r="B375" s="70"/>
      <c r="C375" s="70"/>
      <c r="D375" s="70"/>
      <c r="E375" s="70"/>
      <c r="F375" s="70"/>
      <c r="G375" s="70"/>
    </row>
    <row r="376" spans="1:8">
      <c r="A376" s="61"/>
      <c r="B376" s="70"/>
      <c r="C376" s="70"/>
      <c r="D376" s="70"/>
      <c r="E376" s="70"/>
      <c r="F376" s="70"/>
      <c r="G376" s="70"/>
    </row>
    <row r="377" spans="1:8">
      <c r="A377" s="61"/>
      <c r="B377" s="70"/>
      <c r="C377" s="70"/>
      <c r="D377" s="70"/>
      <c r="E377" s="70"/>
      <c r="F377" s="70"/>
      <c r="G377" s="70"/>
    </row>
    <row r="378" spans="1:8">
      <c r="A378" s="61"/>
      <c r="B378" s="70"/>
      <c r="C378" s="70"/>
      <c r="D378" s="70"/>
      <c r="E378" s="70"/>
      <c r="F378" s="70"/>
      <c r="G378" s="70"/>
    </row>
    <row r="379" spans="1:8">
      <c r="A379" s="61"/>
      <c r="B379" s="70"/>
      <c r="C379" s="70"/>
      <c r="D379" s="70"/>
      <c r="E379" s="70"/>
      <c r="F379" s="70"/>
      <c r="G379" s="70"/>
    </row>
    <row r="380" spans="1:8">
      <c r="A380" s="61"/>
      <c r="B380" s="70"/>
      <c r="C380" s="70"/>
      <c r="D380" s="70"/>
      <c r="E380" s="70"/>
      <c r="F380" s="70"/>
      <c r="G380" s="70"/>
    </row>
    <row r="381" spans="1:8">
      <c r="A381" s="144"/>
      <c r="B381" s="144"/>
      <c r="C381" s="144"/>
      <c r="D381" s="144"/>
      <c r="E381" s="144"/>
      <c r="F381" s="144"/>
      <c r="G381" s="145"/>
    </row>
    <row r="382" spans="1:8" ht="23.25">
      <c r="A382" s="206" t="s">
        <v>422</v>
      </c>
      <c r="B382" s="206"/>
      <c r="C382" s="206"/>
      <c r="D382" s="206"/>
      <c r="E382" s="206"/>
      <c r="F382" s="206"/>
      <c r="G382" s="206"/>
    </row>
    <row r="383" spans="1:8" ht="18.75">
      <c r="A383" s="128" t="s">
        <v>414</v>
      </c>
      <c r="B383" s="129"/>
      <c r="C383" s="129"/>
      <c r="D383" s="129"/>
      <c r="E383" s="129"/>
      <c r="F383" s="129"/>
      <c r="G383" s="129"/>
    </row>
    <row r="384" spans="1:8" ht="15.75">
      <c r="A384" s="143" t="s">
        <v>402</v>
      </c>
      <c r="B384" s="143"/>
      <c r="C384" s="103" t="s">
        <v>419</v>
      </c>
    </row>
    <row r="385" spans="1:3" ht="15.75">
      <c r="A385" s="141" t="s">
        <v>403</v>
      </c>
      <c r="B385" s="142"/>
      <c r="C385" s="102">
        <v>120</v>
      </c>
    </row>
    <row r="386" spans="1:3" ht="15.75">
      <c r="A386" s="141" t="s">
        <v>404</v>
      </c>
      <c r="B386" s="142"/>
      <c r="C386" s="102">
        <v>13</v>
      </c>
    </row>
    <row r="387" spans="1:3" ht="15.75">
      <c r="A387" s="141" t="s">
        <v>405</v>
      </c>
      <c r="B387" s="142"/>
      <c r="C387" s="102">
        <v>8</v>
      </c>
    </row>
    <row r="388" spans="1:3" ht="15.75">
      <c r="A388" s="141" t="s">
        <v>406</v>
      </c>
      <c r="B388" s="142"/>
      <c r="C388" s="102">
        <v>25</v>
      </c>
    </row>
    <row r="389" spans="1:3" ht="15.75">
      <c r="A389" s="141" t="s">
        <v>407</v>
      </c>
      <c r="B389" s="142"/>
      <c r="C389" s="102">
        <v>2</v>
      </c>
    </row>
    <row r="390" spans="1:3" ht="15.75">
      <c r="A390" s="141" t="s">
        <v>408</v>
      </c>
      <c r="B390" s="142"/>
      <c r="C390" s="102">
        <v>1</v>
      </c>
    </row>
    <row r="391" spans="1:3" ht="15.75">
      <c r="A391" s="141" t="s">
        <v>409</v>
      </c>
      <c r="B391" s="142"/>
      <c r="C391" s="102">
        <v>3</v>
      </c>
    </row>
    <row r="392" spans="1:3" ht="15.75">
      <c r="A392" s="141" t="s">
        <v>410</v>
      </c>
      <c r="B392" s="142"/>
      <c r="C392" s="102">
        <v>5</v>
      </c>
    </row>
    <row r="393" spans="1:3" ht="15.75">
      <c r="A393" s="141" t="s">
        <v>411</v>
      </c>
      <c r="B393" s="142"/>
      <c r="C393" s="102">
        <v>0</v>
      </c>
    </row>
    <row r="394" spans="1:3" ht="15.75">
      <c r="A394" s="141" t="s">
        <v>412</v>
      </c>
      <c r="B394" s="142"/>
      <c r="C394" s="102">
        <v>0</v>
      </c>
    </row>
    <row r="395" spans="1:3" ht="15.75">
      <c r="A395" s="141" t="s">
        <v>413</v>
      </c>
      <c r="B395" s="142"/>
      <c r="C395" s="102">
        <v>4</v>
      </c>
    </row>
    <row r="396" spans="1:3">
      <c r="A396" s="94"/>
    </row>
    <row r="397" spans="1:3">
      <c r="A397" s="7" t="s">
        <v>417</v>
      </c>
      <c r="B397" s="109" t="s">
        <v>451</v>
      </c>
    </row>
    <row r="402" spans="1:7" ht="18.75">
      <c r="A402" s="130" t="s">
        <v>415</v>
      </c>
      <c r="B402" s="131"/>
      <c r="C402" s="131"/>
      <c r="D402" s="131"/>
      <c r="E402" s="131"/>
      <c r="F402" s="131"/>
      <c r="G402" s="131"/>
    </row>
    <row r="403" spans="1:7" ht="15.75">
      <c r="A403" s="143" t="s">
        <v>402</v>
      </c>
      <c r="B403" s="143"/>
      <c r="C403" s="103" t="s">
        <v>419</v>
      </c>
    </row>
    <row r="404" spans="1:7" ht="15.75">
      <c r="A404" s="141" t="s">
        <v>403</v>
      </c>
      <c r="B404" s="142"/>
      <c r="C404" s="102">
        <v>1</v>
      </c>
    </row>
    <row r="405" spans="1:7" ht="15.75">
      <c r="A405" s="141" t="s">
        <v>404</v>
      </c>
      <c r="B405" s="142"/>
      <c r="C405" s="102">
        <v>0</v>
      </c>
    </row>
    <row r="406" spans="1:7" ht="15.75">
      <c r="A406" s="141" t="s">
        <v>405</v>
      </c>
      <c r="B406" s="142"/>
      <c r="C406" s="102">
        <v>0</v>
      </c>
    </row>
    <row r="407" spans="1:7" ht="16.5" customHeight="1">
      <c r="A407" s="141" t="s">
        <v>406</v>
      </c>
      <c r="B407" s="142"/>
      <c r="C407" s="102">
        <v>0</v>
      </c>
    </row>
    <row r="408" spans="1:7" ht="15.75">
      <c r="A408" s="141" t="s">
        <v>407</v>
      </c>
      <c r="B408" s="142"/>
      <c r="C408" s="102">
        <v>0</v>
      </c>
    </row>
    <row r="409" spans="1:7" ht="15.75">
      <c r="A409" s="141" t="s">
        <v>408</v>
      </c>
      <c r="B409" s="142"/>
      <c r="C409" s="102">
        <v>0</v>
      </c>
    </row>
    <row r="410" spans="1:7" ht="16.5" customHeight="1">
      <c r="A410" s="141" t="s">
        <v>409</v>
      </c>
      <c r="B410" s="142"/>
      <c r="C410" s="102">
        <v>0</v>
      </c>
    </row>
    <row r="411" spans="1:7" ht="16.5" customHeight="1">
      <c r="A411" s="141" t="s">
        <v>410</v>
      </c>
      <c r="B411" s="142"/>
      <c r="C411" s="102">
        <v>0</v>
      </c>
    </row>
    <row r="412" spans="1:7" ht="15.75">
      <c r="A412" s="141" t="s">
        <v>411</v>
      </c>
      <c r="B412" s="142"/>
      <c r="C412" s="102">
        <v>0</v>
      </c>
    </row>
    <row r="413" spans="1:7" ht="16.5" customHeight="1">
      <c r="A413" s="141" t="s">
        <v>412</v>
      </c>
      <c r="B413" s="142"/>
      <c r="C413" s="102">
        <v>0</v>
      </c>
    </row>
    <row r="414" spans="1:7" ht="15.75">
      <c r="A414" s="141" t="s">
        <v>413</v>
      </c>
      <c r="B414" s="142"/>
      <c r="C414" s="102">
        <v>0</v>
      </c>
    </row>
    <row r="416" spans="1:7">
      <c r="A416" s="7" t="s">
        <v>417</v>
      </c>
      <c r="B416" s="109" t="s">
        <v>451</v>
      </c>
    </row>
    <row r="420" spans="1:7" ht="18.75">
      <c r="A420" s="130" t="s">
        <v>416</v>
      </c>
      <c r="B420" s="131"/>
      <c r="C420" s="131"/>
      <c r="D420" s="131"/>
      <c r="E420" s="131"/>
      <c r="F420" s="131"/>
      <c r="G420" s="131"/>
    </row>
    <row r="421" spans="1:7" ht="15.75">
      <c r="A421" s="143" t="s">
        <v>402</v>
      </c>
      <c r="B421" s="143"/>
      <c r="C421" s="103" t="s">
        <v>419</v>
      </c>
    </row>
    <row r="422" spans="1:7" ht="15.75">
      <c r="A422" s="141" t="s">
        <v>403</v>
      </c>
      <c r="B422" s="142"/>
      <c r="C422" s="102">
        <v>26</v>
      </c>
    </row>
    <row r="423" spans="1:7" ht="15.75">
      <c r="A423" s="141" t="s">
        <v>404</v>
      </c>
      <c r="B423" s="142"/>
      <c r="C423" s="102">
        <v>0</v>
      </c>
    </row>
    <row r="424" spans="1:7" ht="15.75">
      <c r="A424" s="141" t="s">
        <v>405</v>
      </c>
      <c r="B424" s="142"/>
      <c r="C424" s="102">
        <v>0</v>
      </c>
    </row>
    <row r="425" spans="1:7" ht="16.5" customHeight="1">
      <c r="A425" s="141" t="s">
        <v>406</v>
      </c>
      <c r="B425" s="142"/>
      <c r="C425" s="102">
        <v>6</v>
      </c>
    </row>
    <row r="426" spans="1:7" ht="15.75">
      <c r="A426" s="141" t="s">
        <v>407</v>
      </c>
      <c r="B426" s="142"/>
      <c r="C426" s="102">
        <v>0</v>
      </c>
    </row>
    <row r="427" spans="1:7" ht="15.75">
      <c r="A427" s="141" t="s">
        <v>408</v>
      </c>
      <c r="B427" s="142"/>
      <c r="C427" s="102">
        <v>5</v>
      </c>
    </row>
    <row r="428" spans="1:7" ht="16.5" customHeight="1">
      <c r="A428" s="141" t="s">
        <v>409</v>
      </c>
      <c r="B428" s="142"/>
      <c r="C428" s="102">
        <v>0</v>
      </c>
    </row>
    <row r="429" spans="1:7" ht="16.5" customHeight="1">
      <c r="A429" s="141" t="s">
        <v>410</v>
      </c>
      <c r="B429" s="142"/>
      <c r="C429" s="102">
        <v>0</v>
      </c>
    </row>
    <row r="430" spans="1:7" ht="15.75">
      <c r="A430" s="141" t="s">
        <v>411</v>
      </c>
      <c r="B430" s="142"/>
      <c r="C430" s="102">
        <v>0</v>
      </c>
    </row>
    <row r="431" spans="1:7" ht="16.5" customHeight="1">
      <c r="A431" s="141" t="s">
        <v>412</v>
      </c>
      <c r="B431" s="142"/>
      <c r="C431" s="102">
        <v>0</v>
      </c>
    </row>
    <row r="432" spans="1:7" ht="15.75">
      <c r="A432" s="141" t="s">
        <v>413</v>
      </c>
      <c r="B432" s="142"/>
      <c r="C432" s="102">
        <v>0</v>
      </c>
    </row>
    <row r="434" spans="1:2">
      <c r="A434" s="7" t="s">
        <v>417</v>
      </c>
      <c r="B434" s="109" t="s">
        <v>451</v>
      </c>
    </row>
  </sheetData>
  <mergeCells count="465">
    <mergeCell ref="A326:B326"/>
    <mergeCell ref="A327:B327"/>
    <mergeCell ref="C325:G325"/>
    <mergeCell ref="C326:G326"/>
    <mergeCell ref="C327:G327"/>
    <mergeCell ref="B43:C43"/>
    <mergeCell ref="E77:G77"/>
    <mergeCell ref="F22:G22"/>
    <mergeCell ref="B75:D75"/>
    <mergeCell ref="A128:F128"/>
    <mergeCell ref="A138:B138"/>
    <mergeCell ref="E207:G207"/>
    <mergeCell ref="A305:G306"/>
    <mergeCell ref="A325:B325"/>
    <mergeCell ref="A38:G38"/>
    <mergeCell ref="A39:G39"/>
    <mergeCell ref="A40:G40"/>
    <mergeCell ref="A41:G41"/>
    <mergeCell ref="E206:G206"/>
    <mergeCell ref="D32:E32"/>
    <mergeCell ref="E78:G78"/>
    <mergeCell ref="E81:G81"/>
    <mergeCell ref="B24:C24"/>
    <mergeCell ref="D22:E22"/>
    <mergeCell ref="F24:G24"/>
    <mergeCell ref="F20:G20"/>
    <mergeCell ref="D23:E23"/>
    <mergeCell ref="D24:E24"/>
    <mergeCell ref="B32:C32"/>
    <mergeCell ref="D25:E25"/>
    <mergeCell ref="B22:C22"/>
    <mergeCell ref="B23:C23"/>
    <mergeCell ref="D28:E28"/>
    <mergeCell ref="D29:E29"/>
    <mergeCell ref="D30:E30"/>
    <mergeCell ref="D31:E31"/>
    <mergeCell ref="F25:G25"/>
    <mergeCell ref="B25:C25"/>
    <mergeCell ref="B28:C28"/>
    <mergeCell ref="B29:C29"/>
    <mergeCell ref="F32:G32"/>
    <mergeCell ref="B30:C30"/>
    <mergeCell ref="F23:G23"/>
    <mergeCell ref="B77:D77"/>
    <mergeCell ref="B78:D78"/>
    <mergeCell ref="E74:G74"/>
    <mergeCell ref="E75:G75"/>
    <mergeCell ref="E76:G76"/>
    <mergeCell ref="A50:G50"/>
    <mergeCell ref="A52:G52"/>
    <mergeCell ref="A53:G53"/>
    <mergeCell ref="B54:D54"/>
    <mergeCell ref="E54:G54"/>
    <mergeCell ref="B55:D55"/>
    <mergeCell ref="E55:G55"/>
    <mergeCell ref="B56:D56"/>
    <mergeCell ref="E56:G56"/>
    <mergeCell ref="A69:G69"/>
    <mergeCell ref="B62:D62"/>
    <mergeCell ref="B63:D63"/>
    <mergeCell ref="B64:D64"/>
    <mergeCell ref="B65:D65"/>
    <mergeCell ref="E62:G62"/>
    <mergeCell ref="E63:G63"/>
    <mergeCell ref="E64:G64"/>
    <mergeCell ref="E65:G65"/>
    <mergeCell ref="A67:G67"/>
    <mergeCell ref="E34:G34"/>
    <mergeCell ref="E35:G35"/>
    <mergeCell ref="E36:G36"/>
    <mergeCell ref="B70:D70"/>
    <mergeCell ref="E70:G70"/>
    <mergeCell ref="B74:D74"/>
    <mergeCell ref="B71:D71"/>
    <mergeCell ref="E71:G71"/>
    <mergeCell ref="B72:D72"/>
    <mergeCell ref="B73:D73"/>
    <mergeCell ref="E72:G72"/>
    <mergeCell ref="E73:G73"/>
    <mergeCell ref="A42:G42"/>
    <mergeCell ref="B66:D66"/>
    <mergeCell ref="E66:G66"/>
    <mergeCell ref="E43:F43"/>
    <mergeCell ref="A3:G3"/>
    <mergeCell ref="A6:G6"/>
    <mergeCell ref="A13:G13"/>
    <mergeCell ref="A14:G14"/>
    <mergeCell ref="F17:G17"/>
    <mergeCell ref="F18:G18"/>
    <mergeCell ref="F19:G19"/>
    <mergeCell ref="F21:G21"/>
    <mergeCell ref="D17:E17"/>
    <mergeCell ref="D18:E18"/>
    <mergeCell ref="D19:E19"/>
    <mergeCell ref="D20:E20"/>
    <mergeCell ref="D21:E21"/>
    <mergeCell ref="B20:C20"/>
    <mergeCell ref="B21:C21"/>
    <mergeCell ref="B15:C15"/>
    <mergeCell ref="D15:E15"/>
    <mergeCell ref="F15:G15"/>
    <mergeCell ref="B16:C16"/>
    <mergeCell ref="A5:B5"/>
    <mergeCell ref="E33:G33"/>
    <mergeCell ref="C92:D92"/>
    <mergeCell ref="A85:G85"/>
    <mergeCell ref="C86:D86"/>
    <mergeCell ref="E86:F86"/>
    <mergeCell ref="C87:D87"/>
    <mergeCell ref="E87:F87"/>
    <mergeCell ref="E57:G57"/>
    <mergeCell ref="E58:G58"/>
    <mergeCell ref="E59:G59"/>
    <mergeCell ref="E60:G60"/>
    <mergeCell ref="E61:G61"/>
    <mergeCell ref="B57:D57"/>
    <mergeCell ref="B58:D58"/>
    <mergeCell ref="B59:D59"/>
    <mergeCell ref="B60:D60"/>
    <mergeCell ref="B61:D61"/>
    <mergeCell ref="B79:D79"/>
    <mergeCell ref="B80:D80"/>
    <mergeCell ref="B81:D81"/>
    <mergeCell ref="B82:D82"/>
    <mergeCell ref="E79:G79"/>
    <mergeCell ref="E80:G80"/>
    <mergeCell ref="E82:G82"/>
    <mergeCell ref="B76:D76"/>
    <mergeCell ref="A192:B192"/>
    <mergeCell ref="A193:B193"/>
    <mergeCell ref="E205:G205"/>
    <mergeCell ref="C98:D98"/>
    <mergeCell ref="E88:F88"/>
    <mergeCell ref="E89:F89"/>
    <mergeCell ref="E90:F90"/>
    <mergeCell ref="E91:F91"/>
    <mergeCell ref="E92:F92"/>
    <mergeCell ref="E93:F93"/>
    <mergeCell ref="E94:F94"/>
    <mergeCell ref="E95:F95"/>
    <mergeCell ref="E96:F96"/>
    <mergeCell ref="E97:F97"/>
    <mergeCell ref="E98:F98"/>
    <mergeCell ref="C93:D93"/>
    <mergeCell ref="C94:D94"/>
    <mergeCell ref="C97:D97"/>
    <mergeCell ref="C88:D88"/>
    <mergeCell ref="C89:D89"/>
    <mergeCell ref="C90:D90"/>
    <mergeCell ref="C95:D95"/>
    <mergeCell ref="C96:D96"/>
    <mergeCell ref="C228:D228"/>
    <mergeCell ref="C224:D224"/>
    <mergeCell ref="E173:F173"/>
    <mergeCell ref="F211:G211"/>
    <mergeCell ref="F190:G190"/>
    <mergeCell ref="C191:D191"/>
    <mergeCell ref="F191:G191"/>
    <mergeCell ref="C192:D192"/>
    <mergeCell ref="F192:G192"/>
    <mergeCell ref="C193:D193"/>
    <mergeCell ref="F193:G193"/>
    <mergeCell ref="A187:G187"/>
    <mergeCell ref="A189:G189"/>
    <mergeCell ref="A190:B190"/>
    <mergeCell ref="A191:B191"/>
    <mergeCell ref="C190:D190"/>
    <mergeCell ref="A205:B205"/>
    <mergeCell ref="A206:B206"/>
    <mergeCell ref="A210:G210"/>
    <mergeCell ref="C211:D211"/>
    <mergeCell ref="E183:F183"/>
    <mergeCell ref="E184:F184"/>
    <mergeCell ref="F214:G214"/>
    <mergeCell ref="F221:G221"/>
    <mergeCell ref="C220:D220"/>
    <mergeCell ref="F220:G220"/>
    <mergeCell ref="C221:D221"/>
    <mergeCell ref="C222:D222"/>
    <mergeCell ref="C223:D223"/>
    <mergeCell ref="C91:D91"/>
    <mergeCell ref="C227:D227"/>
    <mergeCell ref="C285:E285"/>
    <mergeCell ref="C286:E286"/>
    <mergeCell ref="C279:E279"/>
    <mergeCell ref="F279:G279"/>
    <mergeCell ref="C280:E280"/>
    <mergeCell ref="F280:G280"/>
    <mergeCell ref="A203:G203"/>
    <mergeCell ref="A202:G202"/>
    <mergeCell ref="A217:G217"/>
    <mergeCell ref="A204:B204"/>
    <mergeCell ref="C204:D204"/>
    <mergeCell ref="E204:G204"/>
    <mergeCell ref="C205:D205"/>
    <mergeCell ref="A208:G208"/>
    <mergeCell ref="C206:D206"/>
    <mergeCell ref="C207:D207"/>
    <mergeCell ref="A218:G218"/>
    <mergeCell ref="C219:D219"/>
    <mergeCell ref="F219:G219"/>
    <mergeCell ref="C212:D212"/>
    <mergeCell ref="F212:G212"/>
    <mergeCell ref="C213:D213"/>
    <mergeCell ref="F213:G213"/>
    <mergeCell ref="C214:D214"/>
    <mergeCell ref="C262:E262"/>
    <mergeCell ref="F262:G262"/>
    <mergeCell ref="C245:D245"/>
    <mergeCell ref="F245:G245"/>
    <mergeCell ref="F261:G261"/>
    <mergeCell ref="F242:G242"/>
    <mergeCell ref="C243:D243"/>
    <mergeCell ref="F252:G252"/>
    <mergeCell ref="C246:D246"/>
    <mergeCell ref="F246:G246"/>
    <mergeCell ref="A237:G238"/>
    <mergeCell ref="C239:D239"/>
    <mergeCell ref="F239:G239"/>
    <mergeCell ref="F236:G236"/>
    <mergeCell ref="F243:G243"/>
    <mergeCell ref="C244:D244"/>
    <mergeCell ref="F244:G244"/>
    <mergeCell ref="C263:E263"/>
    <mergeCell ref="F263:G263"/>
    <mergeCell ref="C264:E264"/>
    <mergeCell ref="C233:D233"/>
    <mergeCell ref="A215:G215"/>
    <mergeCell ref="C272:E272"/>
    <mergeCell ref="F272:G272"/>
    <mergeCell ref="A267:G267"/>
    <mergeCell ref="C268:E268"/>
    <mergeCell ref="F268:G268"/>
    <mergeCell ref="C269:E269"/>
    <mergeCell ref="F269:G269"/>
    <mergeCell ref="C270:E270"/>
    <mergeCell ref="F270:G270"/>
    <mergeCell ref="F264:G264"/>
    <mergeCell ref="A259:G259"/>
    <mergeCell ref="C260:E260"/>
    <mergeCell ref="F260:G260"/>
    <mergeCell ref="C229:D229"/>
    <mergeCell ref="C230:D230"/>
    <mergeCell ref="C231:D231"/>
    <mergeCell ref="C226:D226"/>
    <mergeCell ref="C232:D232"/>
    <mergeCell ref="C261:E261"/>
    <mergeCell ref="A275:G275"/>
    <mergeCell ref="C276:E276"/>
    <mergeCell ref="F276:G276"/>
    <mergeCell ref="C277:E277"/>
    <mergeCell ref="F277:G277"/>
    <mergeCell ref="A284:G284"/>
    <mergeCell ref="F286:G286"/>
    <mergeCell ref="C278:E278"/>
    <mergeCell ref="F278:G278"/>
    <mergeCell ref="C281:E281"/>
    <mergeCell ref="F281:G281"/>
    <mergeCell ref="C240:D240"/>
    <mergeCell ref="C236:D236"/>
    <mergeCell ref="B1:G2"/>
    <mergeCell ref="A1:A2"/>
    <mergeCell ref="A7:G11"/>
    <mergeCell ref="F26:G26"/>
    <mergeCell ref="F27:G27"/>
    <mergeCell ref="F28:G28"/>
    <mergeCell ref="F29:G29"/>
    <mergeCell ref="F30:G30"/>
    <mergeCell ref="F31:G31"/>
    <mergeCell ref="C5:G5"/>
    <mergeCell ref="C4:G4"/>
    <mergeCell ref="A4:B4"/>
    <mergeCell ref="B26:C26"/>
    <mergeCell ref="B27:C27"/>
    <mergeCell ref="B17:C17"/>
    <mergeCell ref="B18:C18"/>
    <mergeCell ref="B19:C19"/>
    <mergeCell ref="D16:E16"/>
    <mergeCell ref="F16:G16"/>
    <mergeCell ref="B31:C31"/>
    <mergeCell ref="D26:E26"/>
    <mergeCell ref="D27:E27"/>
    <mergeCell ref="A101:G101"/>
    <mergeCell ref="A119:G119"/>
    <mergeCell ref="A127:B127"/>
    <mergeCell ref="E174:F174"/>
    <mergeCell ref="E178:F178"/>
    <mergeCell ref="C174:D174"/>
    <mergeCell ref="A83:G83"/>
    <mergeCell ref="A99:G99"/>
    <mergeCell ref="A33:D33"/>
    <mergeCell ref="A34:D34"/>
    <mergeCell ref="A35:D35"/>
    <mergeCell ref="A36:D36"/>
    <mergeCell ref="C175:D175"/>
    <mergeCell ref="E175:F175"/>
    <mergeCell ref="C176:D176"/>
    <mergeCell ref="E176:F176"/>
    <mergeCell ref="E177:F177"/>
    <mergeCell ref="A117:G117"/>
    <mergeCell ref="A124:G124"/>
    <mergeCell ref="A167:G167"/>
    <mergeCell ref="A126:G126"/>
    <mergeCell ref="C172:D172"/>
    <mergeCell ref="E172:F172"/>
    <mergeCell ref="C173:D173"/>
    <mergeCell ref="A382:G382"/>
    <mergeCell ref="C178:D178"/>
    <mergeCell ref="A170:G170"/>
    <mergeCell ref="A171:G171"/>
    <mergeCell ref="A196:G196"/>
    <mergeCell ref="D197:F197"/>
    <mergeCell ref="D198:F198"/>
    <mergeCell ref="D199:F199"/>
    <mergeCell ref="A302:G302"/>
    <mergeCell ref="A257:G257"/>
    <mergeCell ref="A265:G265"/>
    <mergeCell ref="A273:G273"/>
    <mergeCell ref="A282:G282"/>
    <mergeCell ref="A294:G294"/>
    <mergeCell ref="A200:G200"/>
    <mergeCell ref="A194:G194"/>
    <mergeCell ref="A247:G247"/>
    <mergeCell ref="D297:G297"/>
    <mergeCell ref="C177:D177"/>
    <mergeCell ref="A207:B207"/>
    <mergeCell ref="F285:G285"/>
    <mergeCell ref="A307:G307"/>
    <mergeCell ref="A328:G328"/>
    <mergeCell ref="C225:D225"/>
    <mergeCell ref="C309:E309"/>
    <mergeCell ref="C287:E287"/>
    <mergeCell ref="F287:G287"/>
    <mergeCell ref="C288:E288"/>
    <mergeCell ref="F288:G288"/>
    <mergeCell ref="C289:E289"/>
    <mergeCell ref="F289:G289"/>
    <mergeCell ref="C290:E290"/>
    <mergeCell ref="F290:G290"/>
    <mergeCell ref="C291:E291"/>
    <mergeCell ref="F291:G291"/>
    <mergeCell ref="A299:C299"/>
    <mergeCell ref="D299:G299"/>
    <mergeCell ref="A298:C298"/>
    <mergeCell ref="D298:G298"/>
    <mergeCell ref="A296:G296"/>
    <mergeCell ref="A297:C297"/>
    <mergeCell ref="A304:G304"/>
    <mergeCell ref="A300:C300"/>
    <mergeCell ref="A301:C301"/>
    <mergeCell ref="D300:G300"/>
    <mergeCell ref="D301:G301"/>
    <mergeCell ref="C271:E271"/>
    <mergeCell ref="F292:G292"/>
    <mergeCell ref="C293:E293"/>
    <mergeCell ref="F293:G293"/>
    <mergeCell ref="E222:E225"/>
    <mergeCell ref="E233:E234"/>
    <mergeCell ref="F222:G225"/>
    <mergeCell ref="F233:G234"/>
    <mergeCell ref="F235:G235"/>
    <mergeCell ref="F226:G226"/>
    <mergeCell ref="F227:G227"/>
    <mergeCell ref="F228:G228"/>
    <mergeCell ref="F229:G229"/>
    <mergeCell ref="F230:G230"/>
    <mergeCell ref="F231:G231"/>
    <mergeCell ref="F232:G232"/>
    <mergeCell ref="C235:D235"/>
    <mergeCell ref="F271:G271"/>
    <mergeCell ref="F240:G240"/>
    <mergeCell ref="C241:D241"/>
    <mergeCell ref="F241:G241"/>
    <mergeCell ref="C242:D242"/>
    <mergeCell ref="C234:D234"/>
    <mergeCell ref="C255:E255"/>
    <mergeCell ref="C256:E256"/>
    <mergeCell ref="F253:G253"/>
    <mergeCell ref="F254:G254"/>
    <mergeCell ref="F255:G255"/>
    <mergeCell ref="F256:G256"/>
    <mergeCell ref="A249:G249"/>
    <mergeCell ref="A250:G250"/>
    <mergeCell ref="A251:G251"/>
    <mergeCell ref="C252:E252"/>
    <mergeCell ref="C254:E254"/>
    <mergeCell ref="C253:E253"/>
    <mergeCell ref="A390:B390"/>
    <mergeCell ref="A391:B391"/>
    <mergeCell ref="A392:B392"/>
    <mergeCell ref="A381:G381"/>
    <mergeCell ref="A44:F49"/>
    <mergeCell ref="G44:G49"/>
    <mergeCell ref="C355:D355"/>
    <mergeCell ref="F355:G355"/>
    <mergeCell ref="C369:D369"/>
    <mergeCell ref="B329:D329"/>
    <mergeCell ref="B330:D330"/>
    <mergeCell ref="B342:D342"/>
    <mergeCell ref="B356:D356"/>
    <mergeCell ref="F356:G356"/>
    <mergeCell ref="F370:G370"/>
    <mergeCell ref="B370:D370"/>
    <mergeCell ref="C341:D341"/>
    <mergeCell ref="F341:G341"/>
    <mergeCell ref="F342:G342"/>
    <mergeCell ref="F330:G330"/>
    <mergeCell ref="F329:G329"/>
    <mergeCell ref="C310:E310"/>
    <mergeCell ref="B324:C324"/>
    <mergeCell ref="C292:E292"/>
    <mergeCell ref="A426:B426"/>
    <mergeCell ref="A427:B427"/>
    <mergeCell ref="A428:B428"/>
    <mergeCell ref="A429:B429"/>
    <mergeCell ref="A430:B430"/>
    <mergeCell ref="A431:B431"/>
    <mergeCell ref="A432:B432"/>
    <mergeCell ref="A409:B409"/>
    <mergeCell ref="A410:B410"/>
    <mergeCell ref="A411:B411"/>
    <mergeCell ref="A412:B412"/>
    <mergeCell ref="A413:B413"/>
    <mergeCell ref="A414:B414"/>
    <mergeCell ref="A421:B421"/>
    <mergeCell ref="A422:B422"/>
    <mergeCell ref="A423:B423"/>
    <mergeCell ref="A383:G383"/>
    <mergeCell ref="A402:G402"/>
    <mergeCell ref="A420:G420"/>
    <mergeCell ref="A103:G103"/>
    <mergeCell ref="A108:G108"/>
    <mergeCell ref="A109:G109"/>
    <mergeCell ref="A115:G115"/>
    <mergeCell ref="A424:B424"/>
    <mergeCell ref="A425:B425"/>
    <mergeCell ref="A393:B393"/>
    <mergeCell ref="A394:B394"/>
    <mergeCell ref="A395:B395"/>
    <mergeCell ref="A403:B403"/>
    <mergeCell ref="A404:B404"/>
    <mergeCell ref="A405:B405"/>
    <mergeCell ref="A406:B406"/>
    <mergeCell ref="A407:B407"/>
    <mergeCell ref="A408:B408"/>
    <mergeCell ref="A384:B384"/>
    <mergeCell ref="A385:B385"/>
    <mergeCell ref="A386:B386"/>
    <mergeCell ref="A387:B387"/>
    <mergeCell ref="A388:B388"/>
    <mergeCell ref="A389:B389"/>
    <mergeCell ref="C181:D181"/>
    <mergeCell ref="C183:D183"/>
    <mergeCell ref="C184:D184"/>
    <mergeCell ref="C185:D185"/>
    <mergeCell ref="C186:D186"/>
    <mergeCell ref="E181:F181"/>
    <mergeCell ref="E185:F185"/>
    <mergeCell ref="C179:D179"/>
    <mergeCell ref="E179:F179"/>
    <mergeCell ref="C180:D180"/>
    <mergeCell ref="E180:F180"/>
    <mergeCell ref="C182:D182"/>
    <mergeCell ref="E182:F182"/>
    <mergeCell ref="E186:F186"/>
  </mergeCells>
  <phoneticPr fontId="3" type="noConversion"/>
  <hyperlinks>
    <hyperlink ref="A14" r:id="rId1" display="https://www.aduana.gov.py/Rendicion%20de%20Cuentas/Resolucion-DNA-N-179-23.pdf"/>
    <hyperlink ref="A40" r:id="rId2" display="https://www.aduana.gov.py/Rendicion%20de%20Cuentas/Rsolucion-DNA-N-278-23.pdf"/>
    <hyperlink ref="A42" r:id="rId3" display="https://www.aduana.gov.py/Rendicion%20de%20Cuentas/Plan-de-Rendicion-de-Cuentas-al-Ciudadano-2023-2028.pdf"/>
    <hyperlink ref="F191" r:id="rId4"/>
    <hyperlink ref="F212" r:id="rId5"/>
    <hyperlink ref="F220" r:id="rId6"/>
    <hyperlink ref="F221" r:id="rId7"/>
    <hyperlink ref="F222" r:id="rId8"/>
    <hyperlink ref="F226" r:id="rId9"/>
    <hyperlink ref="F227" r:id="rId10"/>
    <hyperlink ref="F228" r:id="rId11"/>
    <hyperlink ref="F229" r:id="rId12"/>
    <hyperlink ref="F230" r:id="rId13"/>
    <hyperlink ref="F231" r:id="rId14"/>
    <hyperlink ref="F232" r:id="rId15"/>
    <hyperlink ref="F233" r:id="rId16"/>
    <hyperlink ref="F235" r:id="rId17"/>
    <hyperlink ref="F236" r:id="rId18"/>
    <hyperlink ref="G198" r:id="rId19"/>
    <hyperlink ref="F240:G240" r:id="rId20" display="https://secure.aduana.gov.py/sqr/quejas/consultaQuejas.seam?initVar=INIT&amp;conversationPropagation=begin"/>
    <hyperlink ref="F241:G246" r:id="rId21" display="https://secure.aduana.gov.py/sqr/quejas/consultaQuejas.seam?initVar=INIT&amp;conversationPropagation=begin"/>
    <hyperlink ref="G174" r:id="rId22"/>
    <hyperlink ref="G178" r:id="rId23"/>
    <hyperlink ref="G176" r:id="rId24"/>
    <hyperlink ref="G177" r:id="rId25"/>
    <hyperlink ref="G175" r:id="rId26"/>
    <hyperlink ref="G173" r:id="rId27"/>
    <hyperlink ref="F253" r:id="rId28"/>
    <hyperlink ref="F254" r:id="rId29"/>
    <hyperlink ref="F255" r:id="rId30"/>
    <hyperlink ref="F256" r:id="rId31"/>
    <hyperlink ref="F261" r:id="rId32"/>
    <hyperlink ref="F262" r:id="rId33"/>
    <hyperlink ref="F269" r:id="rId34"/>
    <hyperlink ref="F277" r:id="rId35"/>
    <hyperlink ref="F278" r:id="rId36"/>
    <hyperlink ref="F279" r:id="rId37"/>
    <hyperlink ref="F280" r:id="rId38"/>
    <hyperlink ref="F281" r:id="rId39"/>
    <hyperlink ref="C326" r:id="rId40"/>
    <hyperlink ref="C325" r:id="rId41"/>
    <hyperlink ref="C327" r:id="rId42"/>
    <hyperlink ref="E205" r:id="rId43"/>
    <hyperlink ref="G121" r:id="rId44"/>
    <hyperlink ref="G44" r:id="rId45"/>
    <hyperlink ref="E206" r:id="rId46"/>
    <hyperlink ref="E55" r:id="rId47"/>
    <hyperlink ref="E71" r:id="rId48"/>
    <hyperlink ref="G87" r:id="rId49" location="!/estadisticas/burbujas"/>
    <hyperlink ref="G88" r:id="rId50" location="!/estadisticas/burbujas"/>
    <hyperlink ref="G89" r:id="rId51" location="!/estadisticas/burbujas"/>
    <hyperlink ref="G128" r:id="rId52"/>
    <hyperlink ref="E207" r:id="rId53"/>
    <hyperlink ref="G122" r:id="rId54"/>
    <hyperlink ref="G184" r:id="rId55"/>
    <hyperlink ref="G183" r:id="rId56"/>
    <hyperlink ref="G186" r:id="rId57"/>
    <hyperlink ref="G185" r:id="rId58"/>
    <hyperlink ref="G179" r:id="rId59"/>
    <hyperlink ref="G181" r:id="rId60"/>
    <hyperlink ref="G182" r:id="rId61"/>
    <hyperlink ref="B397" r:id="rId62"/>
    <hyperlink ref="G180" r:id="rId63"/>
    <hyperlink ref="G104" r:id="rId64" display="https://spr.stp.gov.py/tablero/contenedorInsLineaAccion.jsp"/>
    <hyperlink ref="G105:G107" r:id="rId65" display="https://spr.stp.gov.py/tablero/contenedorInsLineaAccion.jsp"/>
    <hyperlink ref="B416" r:id="rId66"/>
    <hyperlink ref="B434" r:id="rId67"/>
    <hyperlink ref="G110" r:id="rId68" display="https://secure.aduana.gov.py/ENAXISfa/IKFALogin.aspx?ReturnUrl=%2fENAXISfa"/>
    <hyperlink ref="G111:G114" r:id="rId69" display="https://secure.aduana.gov.py/ENAXISfa/IKFALogin.aspx?ReturnUrl=%2fENAXISfa"/>
    <hyperlink ref="G116" r:id="rId70" display="https://secure.aduana.gov.py/ENAXISfa/IKFALogin.aspx?ReturnUrl=%2fENAXISfa"/>
  </hyperlinks>
  <printOptions verticalCentered="1"/>
  <pageMargins left="0.78740157480314965" right="0.39370078740157483" top="1.1811023622047245" bottom="1.1811023622047245" header="0.31496062992125984" footer="0.31496062992125984"/>
  <pageSetup paperSize="9" scale="70" fitToHeight="0" orientation="landscape" r:id="rId71"/>
  <headerFooter>
    <oddHeader>&amp;L&amp;G&amp;C&amp;"Bookman Old Style,Negrita"&amp;18PRIMER INFORME PARCIAL
RENDICIÓN DE CUENTAS AL CIUDADANO
DIRECCIÓN NACIONAL DE ADUANAS&amp;R&amp;"Bookman Old Style,Negrita"&amp;14ENERO- FEBRERO- MARZO&amp;"Bookman Old Style,Normal"
AÑO: 2023
DEL 01/01/2023 AL 31/03/2023</oddHeader>
    <oddFooter>&amp;L&amp;"Bookman Old Style,Negrita"&amp;14Elaborado por: &amp;"Bookman Old Style,Normal"
Comité de Rendición de Cuentas al Ciudadano
(Res. DNA N° 179/2023)&amp;C&amp;"Bookman Old Style,Negrita"&amp;12&amp;P de &amp;N Páginas</oddFooter>
  </headerFooter>
  <drawing r:id="rId72"/>
  <legacyDrawingHF r:id="rId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RCC_23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DNA</cp:lastModifiedBy>
  <cp:lastPrinted>2023-04-17T12:45:23Z</cp:lastPrinted>
  <dcterms:created xsi:type="dcterms:W3CDTF">2020-06-23T19:35:00Z</dcterms:created>
  <dcterms:modified xsi:type="dcterms:W3CDTF">2023-04-17T12:48:56Z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