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NA\Desktop\"/>
    </mc:Choice>
  </mc:AlternateContent>
  <bookViews>
    <workbookView xWindow="0" yWindow="0" windowWidth="28800" windowHeight="12330"/>
  </bookViews>
  <sheets>
    <sheet name="MATRIZ RCC_23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D163" i="1" l="1"/>
  <c r="C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E163" i="1" l="1"/>
  <c r="F163" i="1" s="1"/>
  <c r="B303" i="1" l="1"/>
  <c r="B304" i="1"/>
  <c r="B305" i="1"/>
  <c r="B306" i="1"/>
  <c r="B307" i="1"/>
  <c r="B292" i="1"/>
  <c r="B293" i="1"/>
  <c r="B294" i="1"/>
  <c r="B295" i="1"/>
  <c r="B296" i="1"/>
  <c r="B297" i="1"/>
  <c r="B298" i="1"/>
  <c r="B299" i="1"/>
  <c r="B300" i="1"/>
  <c r="B301" i="1"/>
  <c r="B302" i="1"/>
  <c r="B281" i="1"/>
  <c r="B282" i="1"/>
  <c r="B283" i="1"/>
  <c r="B284" i="1"/>
  <c r="B285" i="1"/>
  <c r="B286" i="1"/>
  <c r="B287" i="1"/>
  <c r="B288" i="1"/>
  <c r="B289" i="1"/>
  <c r="B290" i="1"/>
  <c r="B291" i="1"/>
  <c r="B277" i="1"/>
  <c r="B278" i="1"/>
  <c r="B279" i="1"/>
  <c r="B280" i="1"/>
  <c r="A303" i="1"/>
  <c r="A304" i="1"/>
  <c r="A305" i="1"/>
  <c r="A306" i="1"/>
  <c r="A307" i="1"/>
  <c r="A292" i="1"/>
  <c r="A293" i="1"/>
  <c r="A294" i="1"/>
  <c r="A295" i="1"/>
  <c r="A296" i="1"/>
  <c r="A297" i="1"/>
  <c r="A298" i="1"/>
  <c r="A299" i="1"/>
  <c r="A300" i="1"/>
  <c r="A301" i="1"/>
  <c r="A302" i="1"/>
  <c r="A281" i="1"/>
  <c r="A282" i="1"/>
  <c r="A283" i="1"/>
  <c r="A284" i="1"/>
  <c r="A285" i="1"/>
  <c r="A286" i="1"/>
  <c r="A287" i="1"/>
  <c r="A288" i="1"/>
  <c r="A289" i="1"/>
  <c r="A290" i="1"/>
  <c r="A291" i="1"/>
  <c r="A277" i="1"/>
  <c r="A278" i="1"/>
  <c r="A279" i="1"/>
  <c r="A280" i="1"/>
</calcChain>
</file>

<file path=xl/sharedStrings.xml><?xml version="1.0" encoding="utf-8"?>
<sst xmlns="http://schemas.openxmlformats.org/spreadsheetml/2006/main" count="1092" uniqueCount="623">
  <si>
    <t>(Se incluyen los logros alcanzados por la institución durante el periodo, debiendo actualizar la información con cada informe trimestral. Puede apoyarse con gráficos, cuadros dinámicos que describan los logros)</t>
  </si>
  <si>
    <t xml:space="preserve">2
</t>
  </si>
  <si>
    <t>Mes - Jasy</t>
  </si>
  <si>
    <t>2019-pe</t>
  </si>
  <si>
    <t>2020-pe</t>
  </si>
  <si>
    <t>2021-pe</t>
  </si>
  <si>
    <t>2022-pe</t>
  </si>
  <si>
    <r>
      <t xml:space="preserve">Institución: </t>
    </r>
    <r>
      <rPr>
        <b/>
        <sz val="14"/>
        <color rgb="FF00B050"/>
        <rFont val="Garamond"/>
        <family val="1"/>
      </rPr>
      <t xml:space="preserve">Tetã </t>
    </r>
    <r>
      <rPr>
        <b/>
        <sz val="14.15"/>
        <color rgb="FF00B050"/>
        <rFont val="Garamond"/>
        <family val="1"/>
      </rPr>
      <t>remoĩ</t>
    </r>
    <r>
      <rPr>
        <b/>
        <sz val="14.3"/>
        <color rgb="FF00B050"/>
        <rFont val="Garamond"/>
        <family val="1"/>
      </rPr>
      <t>mby</t>
    </r>
  </si>
  <si>
    <r>
      <t xml:space="preserve">Periodo del informe: </t>
    </r>
    <r>
      <rPr>
        <b/>
        <sz val="14"/>
        <color rgb="FF00B050"/>
        <rFont val="Garamond"/>
        <family val="1"/>
      </rPr>
      <t>Marandu Arapa'ũ</t>
    </r>
  </si>
  <si>
    <r>
      <t xml:space="preserve">Fecha de Contrato.
</t>
    </r>
    <r>
      <rPr>
        <b/>
        <sz val="12"/>
        <color rgb="FF00B050"/>
        <rFont val="Garamond"/>
        <family val="1"/>
      </rPr>
      <t>Ñe'ẽme'ẽ Arange.</t>
    </r>
  </si>
  <si>
    <r>
      <t xml:space="preserve">Valor del Contrato.
</t>
    </r>
    <r>
      <rPr>
        <b/>
        <sz val="12"/>
        <color rgb="FF00B050"/>
        <rFont val="Garamond"/>
        <family val="1"/>
      </rPr>
      <t>Ñe'ẽme'ẽ Repykue</t>
    </r>
  </si>
  <si>
    <r>
      <t xml:space="preserve">2-PRESENTACIÓN DE LOS MIEMBROS DEL COMITÉ DE RENDICIÓN DE CUENTAS AL CIUDADANO (CRCC)
</t>
    </r>
    <r>
      <rPr>
        <b/>
        <u/>
        <sz val="14"/>
        <color rgb="FF00B050"/>
        <rFont val="Garamond"/>
        <family val="1"/>
      </rPr>
      <t>2-Mburuvichakuéra Tembiapo Jehechaukarã Tetãyguárape Atypegua Kuaaukapy (TJTA).</t>
    </r>
    <r>
      <rPr>
        <b/>
        <u/>
        <sz val="14"/>
        <color theme="1"/>
        <rFont val="Garamond"/>
        <family val="1"/>
      </rPr>
      <t xml:space="preserve">
</t>
    </r>
  </si>
  <si>
    <r>
      <t>Dependencia</t>
    </r>
    <r>
      <rPr>
        <b/>
        <sz val="12"/>
        <color rgb="FF00B050"/>
        <rFont val="Garamond"/>
        <family val="1"/>
      </rPr>
      <t xml:space="preserve"> - Tetã remoĩmby vore</t>
    </r>
  </si>
  <si>
    <r>
      <t xml:space="preserve">1- PRESENTACIÓN -    </t>
    </r>
    <r>
      <rPr>
        <b/>
        <u/>
        <sz val="14"/>
        <color rgb="FF00B050"/>
        <rFont val="Garamond"/>
        <family val="1"/>
      </rPr>
      <t>KUAAUKAPY</t>
    </r>
  </si>
  <si>
    <r>
      <t xml:space="preserve">Responsable - 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Moakãhára réra</t>
    </r>
  </si>
  <si>
    <r>
      <t xml:space="preserve">Cargo que Ocupa. </t>
    </r>
    <r>
      <rPr>
        <b/>
        <sz val="12"/>
        <color rgb="FF00B050"/>
        <rFont val="Garamond"/>
        <family val="1"/>
      </rPr>
      <t>Mba'eapohápa</t>
    </r>
  </si>
  <si>
    <r>
      <t>Total Hombres :</t>
    </r>
    <r>
      <rPr>
        <b/>
        <sz val="12"/>
        <color rgb="FF00B050"/>
        <rFont val="Garamond"/>
        <family val="1"/>
      </rPr>
      <t xml:space="preserve"> Kuimba'e retakue</t>
    </r>
  </si>
  <si>
    <r>
      <t>Total Mujeres:</t>
    </r>
    <r>
      <rPr>
        <b/>
        <sz val="12"/>
        <color rgb="FF00B050"/>
        <rFont val="Garamond"/>
        <family val="1"/>
      </rPr>
      <t xml:space="preserve"> Kuña retakue</t>
    </r>
  </si>
  <si>
    <r>
      <t>Total nivel directivo o rango superior</t>
    </r>
    <r>
      <rPr>
        <b/>
        <sz val="12"/>
        <color rgb="FFFF0000"/>
        <rFont val="Garamond"/>
        <family val="1"/>
      </rPr>
      <t>:</t>
    </r>
    <r>
      <rPr>
        <b/>
        <sz val="12"/>
        <color rgb="FF00B050"/>
        <rFont val="Garamond"/>
        <family val="1"/>
      </rPr>
      <t xml:space="preserve"> Mburuvichakuéra retakue</t>
    </r>
  </si>
  <si>
    <r>
      <t xml:space="preserve">2- PLAN DE RENDICIÓN DE CUENTAS AL CIUDADANO.
</t>
    </r>
    <r>
      <rPr>
        <b/>
        <u/>
        <sz val="14"/>
        <color rgb="FF00B050"/>
        <rFont val="Garamond"/>
        <family val="1"/>
      </rPr>
      <t>2- TEMBIAPO JEHECHAUKARÃ</t>
    </r>
    <r>
      <rPr>
        <b/>
        <u/>
        <sz val="14.15"/>
        <color rgb="FF00B050"/>
        <rFont val="Garamond"/>
        <family val="1"/>
      </rPr>
      <t xml:space="preserve"> TETÃ</t>
    </r>
    <r>
      <rPr>
        <b/>
        <u/>
        <sz val="14.3"/>
        <color rgb="FF00B050"/>
        <rFont val="Garamond"/>
        <family val="1"/>
      </rPr>
      <t>YGUÁRAPE APONDE'A.</t>
    </r>
  </si>
  <si>
    <r>
      <t xml:space="preserve">2.2 Plan de Rendición de Cuentas. (Copiar abajo link de acceso directo).
</t>
    </r>
    <r>
      <rPr>
        <b/>
        <u/>
        <sz val="12"/>
        <color rgb="FF00B050"/>
        <rFont val="Garamond"/>
        <family val="1"/>
      </rPr>
      <t xml:space="preserve">2.2 TEMBIAPO JEHECHAUKARÃ  APONDE'A. </t>
    </r>
    <r>
      <rPr>
        <b/>
        <u/>
        <sz val="13"/>
        <color theme="1"/>
        <rFont val="Garamond"/>
        <family val="1"/>
      </rPr>
      <t xml:space="preserve">
</t>
    </r>
  </si>
  <si>
    <r>
      <t xml:space="preserve">Priorización
</t>
    </r>
    <r>
      <rPr>
        <b/>
        <sz val="11"/>
        <color rgb="FF00B050"/>
        <rFont val="Garamond"/>
        <family val="1"/>
      </rPr>
      <t>Motenonde</t>
    </r>
    <r>
      <rPr>
        <b/>
        <sz val="12"/>
        <color rgb="FF00B050"/>
        <rFont val="Garamond"/>
        <family val="1"/>
      </rPr>
      <t>rã</t>
    </r>
  </si>
  <si>
    <r>
      <t xml:space="preserve">Vinculación - </t>
    </r>
    <r>
      <rPr>
        <b/>
        <sz val="12"/>
        <color rgb="FF00B050"/>
        <rFont val="Garamond"/>
        <family val="1"/>
      </rPr>
      <t xml:space="preserve">Mbojoaju </t>
    </r>
    <r>
      <rPr>
        <b/>
        <sz val="12"/>
        <color theme="1"/>
        <rFont val="Garamond"/>
        <family val="1"/>
      </rPr>
      <t>POI, PEI, PND, PNI, ODS.</t>
    </r>
  </si>
  <si>
    <r>
      <t xml:space="preserve">Evidencia - </t>
    </r>
    <r>
      <rPr>
        <b/>
        <sz val="12"/>
        <color rgb="FF00B050"/>
        <rFont val="Garamond"/>
        <family val="1"/>
      </rPr>
      <t xml:space="preserve"> Techaukapy</t>
    </r>
  </si>
  <si>
    <r>
      <t>Mes -</t>
    </r>
    <r>
      <rPr>
        <b/>
        <sz val="12"/>
        <color rgb="FF00B050"/>
        <rFont val="Garamond"/>
        <family val="1"/>
      </rPr>
      <t xml:space="preserve"> Jasy</t>
    </r>
  </si>
  <si>
    <r>
      <t xml:space="preserve">Nivel de Cumplimiento - </t>
    </r>
    <r>
      <rPr>
        <b/>
        <sz val="12"/>
        <color rgb="FF00B050"/>
        <rFont val="Garamond"/>
        <family val="1"/>
      </rPr>
      <t>Ojehupytýmava</t>
    </r>
  </si>
  <si>
    <r>
      <t xml:space="preserve">Marzo- </t>
    </r>
    <r>
      <rPr>
        <sz val="12"/>
        <color rgb="FF00B050"/>
        <rFont val="Garamond"/>
        <family val="1"/>
      </rPr>
      <t>Jasyapy</t>
    </r>
  </si>
  <si>
    <r>
      <t xml:space="preserve">Abril </t>
    </r>
    <r>
      <rPr>
        <sz val="12"/>
        <color rgb="FF00B050"/>
        <rFont val="Garamond"/>
        <family val="1"/>
      </rPr>
      <t>- Jasyrundy</t>
    </r>
  </si>
  <si>
    <r>
      <t>Mayo -</t>
    </r>
    <r>
      <rPr>
        <sz val="12"/>
        <color rgb="FF00B050"/>
        <rFont val="Garamond"/>
        <family val="1"/>
      </rPr>
      <t xml:space="preserve"> Jasypo</t>
    </r>
  </si>
  <si>
    <r>
      <t>Agosto -</t>
    </r>
    <r>
      <rPr>
        <sz val="12"/>
        <color rgb="FFFF0000"/>
        <rFont val="Garamond"/>
        <family val="1"/>
      </rPr>
      <t xml:space="preserve"> </t>
    </r>
    <r>
      <rPr>
        <sz val="12"/>
        <color rgb="FF00B050"/>
        <rFont val="Garamond"/>
        <family val="1"/>
      </rPr>
      <t>Jasypoapy</t>
    </r>
  </si>
  <si>
    <r>
      <t>Septiembre -</t>
    </r>
    <r>
      <rPr>
        <sz val="12"/>
        <color rgb="FF00B050"/>
        <rFont val="Garamond"/>
        <family val="1"/>
      </rPr>
      <t>Jasyporundy</t>
    </r>
  </si>
  <si>
    <r>
      <t xml:space="preserve">Octubre - </t>
    </r>
    <r>
      <rPr>
        <sz val="12"/>
        <color rgb="FF00B050"/>
        <rFont val="Garamond"/>
        <family val="1"/>
      </rPr>
      <t>Jasypa</t>
    </r>
  </si>
  <si>
    <r>
      <t xml:space="preserve">3.1 Nivel de Cumplimiento de Mínimo de Información Disponible - Transparencia Activa Ley 5189/14.
</t>
    </r>
    <r>
      <rPr>
        <b/>
        <u/>
        <sz val="14"/>
        <color rgb="FF00B050"/>
        <rFont val="Garamond"/>
        <family val="1"/>
      </rPr>
      <t xml:space="preserve">3.1- Marandu Sa'iveháguio Ikatúva Ojeguereko  - Tembiaposakã Añete Léi 5189/14. </t>
    </r>
  </si>
  <si>
    <r>
      <t xml:space="preserve">3.2 Nivel de Cumplimiento  de Minimo de Información Disponible - Transparencia Activa Ley 5282/14.
</t>
    </r>
    <r>
      <rPr>
        <b/>
        <u/>
        <sz val="13"/>
        <color rgb="FF00B050"/>
        <rFont val="Garamond"/>
        <family val="1"/>
      </rPr>
      <t xml:space="preserve">3.2 Marandu Sa'iveháguio Ikatúva Ojeguereko - Tembiaposakã Añete Léi 5282/14. </t>
    </r>
  </si>
  <si>
    <r>
      <t xml:space="preserve">Abril - </t>
    </r>
    <r>
      <rPr>
        <sz val="12"/>
        <color rgb="FF00B050"/>
        <rFont val="Garamond"/>
        <family val="1"/>
      </rPr>
      <t>Jasyrundy</t>
    </r>
  </si>
  <si>
    <r>
      <t>Agosto -</t>
    </r>
    <r>
      <rPr>
        <sz val="12"/>
        <color rgb="FF00B050"/>
        <rFont val="Garamond"/>
        <family val="1"/>
      </rPr>
      <t xml:space="preserve"> Jasypoapy</t>
    </r>
  </si>
  <si>
    <r>
      <t>Octubre -</t>
    </r>
    <r>
      <rPr>
        <sz val="12"/>
        <color rgb="FF00B050"/>
        <rFont val="Garamond"/>
        <family val="1"/>
      </rPr>
      <t xml:space="preserve"> Jasypa</t>
    </r>
  </si>
  <si>
    <r>
      <t xml:space="preserve">Nivel de Cumplimiento (%) - </t>
    </r>
    <r>
      <rPr>
        <b/>
        <sz val="12"/>
        <color rgb="FF00B050"/>
        <rFont val="Garamond"/>
        <family val="1"/>
      </rPr>
      <t>Ojehupytýmava (%)</t>
    </r>
  </si>
  <si>
    <r>
      <t xml:space="preserve">Enlace publicación de SFP - 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 xml:space="preserve">Embojoaju   SFP Marandundive. </t>
    </r>
  </si>
  <si>
    <r>
      <t xml:space="preserve">(Puede complementar información aquí y apoyarse en gráficos ilustrativos) 
</t>
    </r>
    <r>
      <rPr>
        <sz val="12"/>
        <color rgb="FF00B050"/>
        <rFont val="Garamond"/>
        <family val="1"/>
      </rPr>
      <t>(Ko'ápe ikatu emoĩve marandu ha eiporu ta'ãnga emyesakãve hag̃ua)</t>
    </r>
  </si>
  <si>
    <r>
      <t xml:space="preserve">3.3 Nivel de Cumplimiento de Respuestas a Consultas Ciudadanas - Transparencia Pasiva Ley N° 5282/14.
</t>
    </r>
    <r>
      <rPr>
        <b/>
        <u/>
        <sz val="13"/>
        <color rgb="FF00B050"/>
        <rFont val="Garamond"/>
        <family val="1"/>
      </rPr>
      <t>3.3 Mba'éichapa oñembohovái  Ojejúvo Tetãyguára Mba'eporandu - Tembiaposakã Añete Léi 5282/14</t>
    </r>
  </si>
  <si>
    <r>
      <t xml:space="preserve">Mes - </t>
    </r>
    <r>
      <rPr>
        <b/>
        <sz val="12"/>
        <color rgb="FF00B050"/>
        <rFont val="Garamond"/>
        <family val="1"/>
      </rPr>
      <t>Jasy</t>
    </r>
  </si>
  <si>
    <r>
      <t xml:space="preserve">Cantidad de Consultas.
</t>
    </r>
    <r>
      <rPr>
        <b/>
        <sz val="12"/>
        <color rgb="FF00B050"/>
        <rFont val="Garamond"/>
        <family val="1"/>
      </rPr>
      <t xml:space="preserve">Mba'eporandu retakue. </t>
    </r>
  </si>
  <si>
    <r>
      <t xml:space="preserve">Respondidos.
</t>
    </r>
    <r>
      <rPr>
        <b/>
        <sz val="12"/>
        <color rgb="FF00B050"/>
        <rFont val="Garamond"/>
        <family val="1"/>
      </rPr>
      <t>Oñembohováiva.</t>
    </r>
  </si>
  <si>
    <r>
      <t xml:space="preserve">Enlace Portal AIP.
</t>
    </r>
    <r>
      <rPr>
        <b/>
        <sz val="12"/>
        <color rgb="FF00B050"/>
        <rFont val="Garamond"/>
        <family val="1"/>
      </rPr>
      <t xml:space="preserve">Embojoaju AIP Portal  ndive </t>
    </r>
  </si>
  <si>
    <r>
      <t xml:space="preserve">Mayo - </t>
    </r>
    <r>
      <rPr>
        <sz val="12"/>
        <color rgb="FF00B050"/>
        <rFont val="Garamond"/>
        <family val="1"/>
      </rPr>
      <t>Jasypo</t>
    </r>
  </si>
  <si>
    <r>
      <t xml:space="preserve">Descripción.
</t>
    </r>
    <r>
      <rPr>
        <b/>
        <sz val="12"/>
        <color rgb="FF00B050"/>
        <rFont val="Garamond"/>
        <family val="1"/>
      </rPr>
      <t>Mba'épa.</t>
    </r>
  </si>
  <si>
    <r>
      <t xml:space="preserve">3.5 Contrataciones realizadas.
</t>
    </r>
    <r>
      <rPr>
        <b/>
        <u/>
        <sz val="14"/>
        <color rgb="FF00B050"/>
        <rFont val="Garamond"/>
        <family val="1"/>
      </rPr>
      <t>3.5 Tembijoguapyrã Jejapopyre</t>
    </r>
  </si>
  <si>
    <r>
      <t xml:space="preserve">Objeto.
</t>
    </r>
    <r>
      <rPr>
        <b/>
        <sz val="12"/>
        <color rgb="FF00B050"/>
        <rFont val="Garamond"/>
        <family val="1"/>
      </rPr>
      <t>Mba'e / Pururepy</t>
    </r>
  </si>
  <si>
    <r>
      <t xml:space="preserve">Proveedor Adjudicado.
</t>
    </r>
    <r>
      <rPr>
        <b/>
        <sz val="12"/>
        <color rgb="FF00B050"/>
        <rFont val="Garamond"/>
        <family val="1"/>
      </rPr>
      <t xml:space="preserve">Mba'erepyme'ẽhára Ojeiporavova'ekue </t>
    </r>
  </si>
  <si>
    <r>
      <t xml:space="preserve">Enlace DNCP.
</t>
    </r>
    <r>
      <rPr>
        <b/>
        <sz val="12"/>
        <color rgb="FF00B050"/>
        <rFont val="Garamond"/>
        <family val="1"/>
      </rPr>
      <t>DNCP Joajuha.</t>
    </r>
  </si>
  <si>
    <r>
      <t xml:space="preserve">3.6 Ejecución Financiera.
</t>
    </r>
    <r>
      <rPr>
        <b/>
        <u/>
        <sz val="14"/>
        <color rgb="FF00B050"/>
        <rFont val="Garamond"/>
        <family val="1"/>
      </rPr>
      <t>3.6 Tetãviru Jeporu.</t>
    </r>
  </si>
  <si>
    <r>
      <t xml:space="preserve">Objeto de Gasto.
</t>
    </r>
    <r>
      <rPr>
        <b/>
        <sz val="12"/>
        <color rgb="FF00B050"/>
        <rFont val="Garamond"/>
        <family val="1"/>
      </rPr>
      <t>Pururepy Mohendaha</t>
    </r>
    <r>
      <rPr>
        <b/>
        <sz val="12"/>
        <color theme="1"/>
        <rFont val="Garamond"/>
        <family val="1"/>
      </rPr>
      <t xml:space="preserve">
 </t>
    </r>
  </si>
  <si>
    <r>
      <t xml:space="preserve">Saldos.
</t>
    </r>
    <r>
      <rPr>
        <b/>
        <sz val="12"/>
        <color rgb="FF00B050"/>
        <rFont val="Garamond"/>
        <family val="1"/>
      </rPr>
      <t>Viru hembýva</t>
    </r>
    <r>
      <rPr>
        <b/>
        <sz val="12"/>
        <color theme="1"/>
        <rFont val="Garamond"/>
        <family val="1"/>
      </rPr>
      <t xml:space="preserve">
</t>
    </r>
  </si>
  <si>
    <r>
      <t xml:space="preserve">Evidencia (Enlace Ley 5189).
</t>
    </r>
    <r>
      <rPr>
        <b/>
        <sz val="12"/>
        <color rgb="FF00B050"/>
        <rFont val="Garamond"/>
        <family val="1"/>
      </rPr>
      <t>Techaukapy (Léi 5189 Joajuha)</t>
    </r>
  </si>
  <si>
    <r>
      <t xml:space="preserve">Ejecutado.
</t>
    </r>
    <r>
      <rPr>
        <b/>
        <sz val="12"/>
        <color rgb="FF00B050"/>
        <rFont val="Garamond"/>
        <family val="1"/>
      </rPr>
      <t>Ojeporú</t>
    </r>
    <r>
      <rPr>
        <b/>
        <sz val="9.6"/>
        <color rgb="FF00B050"/>
        <rFont val="Garamond"/>
        <family val="1"/>
      </rPr>
      <t>mava</t>
    </r>
  </si>
  <si>
    <r>
      <t xml:space="preserve">N° </t>
    </r>
    <r>
      <rPr>
        <b/>
        <sz val="12"/>
        <color rgb="FF00B050"/>
        <rFont val="Garamond"/>
        <family val="1"/>
      </rPr>
      <t>Ppy</t>
    </r>
  </si>
  <si>
    <r>
      <t xml:space="preserve">Denominación.
</t>
    </r>
    <r>
      <rPr>
        <b/>
        <sz val="12"/>
        <color rgb="FF00B050"/>
        <rFont val="Garamond"/>
        <family val="1"/>
      </rPr>
      <t>Téra.</t>
    </r>
  </si>
  <si>
    <r>
      <t xml:space="preserve">Descripción.
</t>
    </r>
    <r>
      <rPr>
        <b/>
        <sz val="12"/>
        <color rgb="FF00B050"/>
        <rFont val="Garamond"/>
        <family val="1"/>
      </rPr>
      <t>Mba'épa</t>
    </r>
  </si>
  <si>
    <r>
      <t xml:space="preserve">Dependencia Responsable del Canal de Participación
</t>
    </r>
    <r>
      <rPr>
        <b/>
        <sz val="12"/>
        <color rgb="FF00B050"/>
        <rFont val="Garamond"/>
        <family val="1"/>
      </rPr>
      <t>Temimoĩmby vore oĩva oñemog̃uahẽ hag̃ua tetãyguára remiandu.</t>
    </r>
  </si>
  <si>
    <r>
      <t xml:space="preserve">Evidencia (Página Web, Buzón de SQR, Etc.).
</t>
    </r>
    <r>
      <rPr>
        <b/>
        <sz val="12"/>
        <color rgb="FF00B050"/>
        <rFont val="Garamond"/>
        <family val="1"/>
      </rPr>
      <t>Techaukapy (Página Web, Buzón de SQR, Etc.)</t>
    </r>
  </si>
  <si>
    <r>
      <t xml:space="preserve">Producto (actividades, materiales, insumos, etc)
</t>
    </r>
    <r>
      <rPr>
        <b/>
        <sz val="12"/>
        <color rgb="FF00B050"/>
        <rFont val="Garamond"/>
        <family val="1"/>
      </rPr>
      <t>Mba'eapopyre ( Tembiapo, tembiporu ha ambue porupyrã).</t>
    </r>
  </si>
  <si>
    <r>
      <t xml:space="preserve">Fecha. </t>
    </r>
    <r>
      <rPr>
        <b/>
        <sz val="12"/>
        <color rgb="FF00B050"/>
        <rFont val="Garamond"/>
        <family val="1"/>
      </rPr>
      <t>Arange.</t>
    </r>
  </si>
  <si>
    <r>
      <t xml:space="preserve">Enlace.
</t>
    </r>
    <r>
      <rPr>
        <b/>
        <sz val="12"/>
        <color rgb="FF00B050"/>
        <rFont val="Garamond"/>
        <family val="1"/>
      </rPr>
      <t>Joajuha.</t>
    </r>
  </si>
  <si>
    <r>
      <t xml:space="preserve">Cantidad de funcionarios que completaron el diagnostico. 
</t>
    </r>
    <r>
      <rPr>
        <b/>
        <sz val="12"/>
        <color rgb="FF00B050"/>
        <rFont val="Garamond"/>
        <family val="1"/>
      </rPr>
      <t>Mba'apohára ombohovaiva'ekue porandu retakue.</t>
    </r>
  </si>
  <si>
    <r>
      <t xml:space="preserve">Cantidad de mujeres.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Kuña retakue</t>
    </r>
  </si>
  <si>
    <r>
      <t xml:space="preserve">Cantidad de hombres .
</t>
    </r>
    <r>
      <rPr>
        <b/>
        <sz val="12"/>
        <color rgb="FF00B050"/>
        <rFont val="Garamond"/>
        <family val="1"/>
      </rPr>
      <t xml:space="preserve"> Kuimba'e retakue</t>
    </r>
  </si>
  <si>
    <r>
      <t xml:space="preserve">Evidencia.
</t>
    </r>
    <r>
      <rPr>
        <b/>
        <sz val="12"/>
        <color rgb="FF00B050"/>
        <rFont val="Garamond"/>
        <family val="1"/>
      </rPr>
      <t>Techaukapy.</t>
    </r>
  </si>
  <si>
    <r>
      <t xml:space="preserve">Descripción de las actividades realizadas en base a los resultados. 
</t>
    </r>
    <r>
      <rPr>
        <b/>
        <sz val="12"/>
        <color rgb="FF00B050"/>
        <rFont val="Garamond"/>
        <family val="1"/>
      </rPr>
      <t xml:space="preserve">Tembiapoita oñemboguatava'ekue oñembyaty rire ojehupytýva. </t>
    </r>
  </si>
  <si>
    <t>(Ko'ápe ikatu emoĩve marandu ha eiporu ta'ãnga emyesakãve hag̃ua)</t>
  </si>
  <si>
    <r>
      <t xml:space="preserve">Enlace.
</t>
    </r>
    <r>
      <rPr>
        <b/>
        <sz val="12"/>
        <color rgb="FF00B050"/>
        <rFont val="Garamond"/>
        <family val="1"/>
      </rPr>
      <t>Joajuha</t>
    </r>
  </si>
  <si>
    <t xml:space="preserve">(Ko'ápe ikatu emoĩve marandu ha eiporu ta'ãnga emyesakãve hag̃ua) </t>
  </si>
  <si>
    <r>
      <t xml:space="preserve">Ambito de Aplicación.
</t>
    </r>
    <r>
      <rPr>
        <b/>
        <sz val="12"/>
        <color rgb="FF00B050"/>
        <rFont val="Garamond"/>
        <family val="1"/>
      </rPr>
      <t>Tenda Ojeporuhápe</t>
    </r>
    <r>
      <rPr>
        <b/>
        <sz val="9.6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 xml:space="preserve">
</t>
    </r>
  </si>
  <si>
    <r>
      <t xml:space="preserve">Medidas de mitigación.
</t>
    </r>
    <r>
      <rPr>
        <b/>
        <sz val="12"/>
        <color rgb="FF00B050"/>
        <rFont val="Garamond"/>
        <family val="1"/>
      </rPr>
      <t>Jehapejokorã ojeporúva</t>
    </r>
    <r>
      <rPr>
        <b/>
        <sz val="12"/>
        <color rgb="FFFF0000"/>
        <rFont val="Garamond"/>
        <family val="1"/>
      </rPr>
      <t xml:space="preserve">. </t>
    </r>
    <r>
      <rPr>
        <b/>
        <sz val="12"/>
        <color theme="1"/>
        <rFont val="Garamond"/>
        <family val="1"/>
      </rPr>
      <t xml:space="preserve">
</t>
    </r>
  </si>
  <si>
    <r>
      <t xml:space="preserve">Enlace Evidencias.
</t>
    </r>
    <r>
      <rPr>
        <b/>
        <sz val="12"/>
        <color rgb="FF00B050"/>
        <rFont val="Garamond"/>
        <family val="1"/>
      </rPr>
      <t>Techaukapy Joajuha</t>
    </r>
    <r>
      <rPr>
        <b/>
        <sz val="12"/>
        <color theme="1"/>
        <rFont val="Garamond"/>
        <family val="1"/>
      </rPr>
      <t xml:space="preserve">
</t>
    </r>
  </si>
  <si>
    <r>
      <t xml:space="preserve">Ticket Numero
</t>
    </r>
    <r>
      <rPr>
        <b/>
        <sz val="12"/>
        <color rgb="FF00B050"/>
        <rFont val="Garamond"/>
        <family val="1"/>
      </rPr>
      <t xml:space="preserve"> Kuatia Papapy</t>
    </r>
  </si>
  <si>
    <r>
      <t xml:space="preserve">Fecha Ingreso
</t>
    </r>
    <r>
      <rPr>
        <b/>
        <sz val="12"/>
        <color rgb="FF00B050"/>
        <rFont val="Garamond"/>
        <family val="1"/>
      </rPr>
      <t>Arange Oikeha</t>
    </r>
  </si>
  <si>
    <r>
      <t xml:space="preserve">Enlace Portal de Denuncias de la SENAC.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SENAC marandurenda Denuncia rehegua  mbojoaju.</t>
    </r>
  </si>
  <si>
    <r>
      <t xml:space="preserve">Auditorias Financieras. </t>
    </r>
    <r>
      <rPr>
        <b/>
        <sz val="12"/>
        <color rgb="FF00B050"/>
        <rFont val="Garamond"/>
        <family val="1"/>
      </rPr>
      <t>Mañangapy Viru jeporu</t>
    </r>
  </si>
  <si>
    <r>
      <t xml:space="preserve">Nro. Informe.
</t>
    </r>
    <r>
      <rPr>
        <b/>
        <sz val="12"/>
        <color rgb="FF00B050"/>
        <rFont val="Garamond"/>
        <family val="1"/>
      </rPr>
      <t>Maranduhai Papapy</t>
    </r>
  </si>
  <si>
    <r>
      <t xml:space="preserve">Fecha -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</si>
  <si>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00B050"/>
        <rFont val="Garamond"/>
        <family val="1"/>
      </rPr>
      <t xml:space="preserve"> Mba'épa</t>
    </r>
  </si>
  <si>
    <r>
      <t xml:space="preserve">Evidencia (Enlace Ley 5282/14)
</t>
    </r>
    <r>
      <rPr>
        <b/>
        <sz val="12"/>
        <color rgb="FF00B050"/>
        <rFont val="Garamond"/>
        <family val="1"/>
      </rPr>
      <t>Techaukapy (Embojuaju Léi 5282/14 rehe)</t>
    </r>
  </si>
  <si>
    <r>
      <t xml:space="preserve">Auditorias de Gestión. 
</t>
    </r>
    <r>
      <rPr>
        <b/>
        <sz val="12"/>
        <color rgb="FF00B050"/>
        <rFont val="Garamond"/>
        <family val="1"/>
      </rPr>
      <t xml:space="preserve"> Mañangapy Ñembohape.</t>
    </r>
  </si>
  <si>
    <r>
      <t xml:space="preserve">Fecha.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</si>
  <si>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Mba'épa.</t>
    </r>
  </si>
  <si>
    <r>
      <t xml:space="preserve">Auditorías Externas. </t>
    </r>
    <r>
      <rPr>
        <b/>
        <sz val="12"/>
        <color rgb="FF00B050"/>
        <rFont val="Garamond"/>
        <family val="1"/>
      </rPr>
      <t>Mañangapy Okapegua.</t>
    </r>
  </si>
  <si>
    <r>
      <t xml:space="preserve">Descripción. </t>
    </r>
    <r>
      <rPr>
        <b/>
        <sz val="12"/>
        <color rgb="FF00B050"/>
        <rFont val="Garamond"/>
        <family val="1"/>
      </rPr>
      <t>Mba'épa</t>
    </r>
  </si>
  <si>
    <r>
      <t xml:space="preserve">Evidencia (Enlace Ley 5282/14).
</t>
    </r>
    <r>
      <rPr>
        <b/>
        <sz val="12"/>
        <color rgb="FF00B050"/>
        <rFont val="Garamond"/>
        <family val="1"/>
      </rPr>
      <t>Techaukapy (Embojuaju Léi 5282/14 rehe)</t>
    </r>
  </si>
  <si>
    <r>
      <t xml:space="preserve">Nro. Informe
</t>
    </r>
    <r>
      <rPr>
        <b/>
        <sz val="12"/>
        <color rgb="FF00B050"/>
        <rFont val="Garamond"/>
        <family val="1"/>
      </rPr>
      <t>Maranduhai Papapy</t>
    </r>
  </si>
  <si>
    <r>
      <t>Fecha.</t>
    </r>
    <r>
      <rPr>
        <b/>
        <sz val="11"/>
        <color rgb="FFFF0000"/>
        <rFont val="Garamond"/>
        <family val="1"/>
      </rPr>
      <t xml:space="preserve"> </t>
    </r>
    <r>
      <rPr>
        <b/>
        <sz val="11"/>
        <color rgb="FF00B050"/>
        <rFont val="Garamond"/>
        <family val="1"/>
      </rPr>
      <t>Arange.</t>
    </r>
  </si>
  <si>
    <r>
      <t xml:space="preserve">Otros tipos de Auditoria.
</t>
    </r>
    <r>
      <rPr>
        <b/>
        <sz val="12"/>
        <color rgb="FF00B050"/>
        <rFont val="Garamond"/>
        <family val="1"/>
      </rPr>
      <t>Ambueichagua Mañangapy.</t>
    </r>
  </si>
  <si>
    <r>
      <t>Descripción.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Mba'épa</t>
    </r>
  </si>
  <si>
    <r>
      <t xml:space="preserve">Nro.
</t>
    </r>
    <r>
      <rPr>
        <b/>
        <sz val="12"/>
        <color rgb="FF00B050"/>
        <rFont val="Garamond"/>
        <family val="1"/>
      </rPr>
      <t>Papapy</t>
    </r>
  </si>
  <si>
    <r>
      <t xml:space="preserve">Fecha. </t>
    </r>
    <r>
      <rPr>
        <b/>
        <sz val="11"/>
        <color rgb="FF00B050"/>
        <rFont val="Garamond"/>
        <family val="1"/>
      </rPr>
      <t>Arange</t>
    </r>
  </si>
  <si>
    <r>
      <t xml:space="preserve">Informe de referencia
</t>
    </r>
    <r>
      <rPr>
        <b/>
        <sz val="12"/>
        <color rgb="FF00B050"/>
        <rFont val="Garamond"/>
        <family val="1"/>
      </rPr>
      <t>Marandu Tembiapo rehegua.</t>
    </r>
  </si>
  <si>
    <r>
      <t xml:space="preserve">Evidencia (Adjuntar Documento)
</t>
    </r>
    <r>
      <rPr>
        <b/>
        <sz val="12"/>
        <color rgb="FF00B050"/>
        <rFont val="Garamond"/>
        <family val="1"/>
      </rPr>
      <t>Techaukapy (Embojoapy</t>
    </r>
    <r>
      <rPr>
        <b/>
        <sz val="9.6"/>
        <color rgb="FF00B050"/>
        <rFont val="Garamond"/>
        <family val="1"/>
      </rPr>
      <t xml:space="preserve"> kuatiakuéra)</t>
    </r>
    <r>
      <rPr>
        <b/>
        <sz val="12"/>
        <color rgb="FF00B050"/>
        <rFont val="Garamond"/>
        <family val="1"/>
      </rPr>
      <t xml:space="preserve"> </t>
    </r>
  </si>
  <si>
    <r>
      <t xml:space="preserve">Periodo -   </t>
    </r>
    <r>
      <rPr>
        <b/>
        <sz val="12"/>
        <color rgb="FF00B050"/>
        <rFont val="Garamond"/>
        <family val="1"/>
      </rPr>
      <t>Ary'aty</t>
    </r>
  </si>
  <si>
    <r>
      <t xml:space="preserve">Calificación MECIP de la Contraloría General de la República (CGR)
</t>
    </r>
    <r>
      <rPr>
        <b/>
        <sz val="12"/>
        <color rgb="FF00B050"/>
        <rFont val="Garamond"/>
        <family val="1"/>
      </rPr>
      <t xml:space="preserve">MECIP ohepyme'êva'ekue </t>
    </r>
    <r>
      <rPr>
        <b/>
        <i/>
        <sz val="12"/>
        <color rgb="FF00B050"/>
        <rFont val="Garamond"/>
        <family val="1"/>
      </rPr>
      <t>Contraloría General de la República (CGR)</t>
    </r>
    <r>
      <rPr>
        <b/>
        <sz val="12"/>
        <color rgb="FF00B050"/>
        <rFont val="Garamond"/>
        <family val="1"/>
      </rPr>
      <t xml:space="preserve"> </t>
    </r>
  </si>
  <si>
    <t>https://www.aduana.gov.py/Rendicion%20de%20Cuentas/Plan-de-Rendicion-de-Cuentas-al-Ciudadano-2023-2028.pdf</t>
  </si>
  <si>
    <t>Matriz de Información de Rendición de Cuentas al Ciudadano</t>
  </si>
  <si>
    <t>Se ha realizado la traducción de los títulos y sub títulos de apartados de las informaciones de Rendición de Cuentas al Ciudadano de la Dirección Nacional de Aduanas</t>
  </si>
  <si>
    <t>https://www.aduana.gov.py/Rendicion%20de%20Cuentas/Informe-Final-Mapa-Riesgos-Corrupcion-DNA.pdf</t>
  </si>
  <si>
    <t>16 riesgos detectados</t>
  </si>
  <si>
    <t>37 Acciones para erradicar o mitigar los riesgos de corrupción</t>
  </si>
  <si>
    <t>Dirección Nacional de Aduanas</t>
  </si>
  <si>
    <t>Se seleccionó un proceso "Fiscalización, control y seguridad de la cadena logística" considerado como el más importantes de analizar, con sus correspondientes sub procesos. En total fueron analizados 8 sub procesos.</t>
  </si>
  <si>
    <t>CAR (CENTRO DE ATENCIÓN Y RECLAMOS)</t>
  </si>
  <si>
    <t>Denuncia por supuestos hechos de corrupción cometido por funcionarios de la DNA</t>
  </si>
  <si>
    <t>Denuncia por supuesta coima</t>
  </si>
  <si>
    <t>ninguna investigacion a funcionarios en los sonados casos de contenedores que calleron con droga en europa</t>
  </si>
  <si>
    <t>Denuncia por supuestas infracciones a leyes especiales</t>
  </si>
  <si>
    <t>Nomina de funcionarios afectados por irregularidades en asistencia</t>
  </si>
  <si>
    <t>Denuncia por mala utilización de vehiculos de la DNA</t>
  </si>
  <si>
    <t>Intervencion conjunta de la unidad especializada en delitos económicos y anticorrupcion n°5 y la direccion nacional de aduanas por supuestos hechos de corrupción, cohecho pasivo agravado, extorsión y asociacion criminal</t>
  </si>
  <si>
    <t>Denuncia anónima por supuestos hechos de corrupción</t>
  </si>
  <si>
    <t>Denuncia por supuesto hecho de corrupción cometido por funcionarios de la DNA</t>
  </si>
  <si>
    <t>Denuncia por supuesta infracción a leyes especiales y mal procedimiento</t>
  </si>
  <si>
    <t>Denuncia por supuestas infracciones a leyes especiales por parte de funcionarios de la DTIC</t>
  </si>
  <si>
    <t>Recomendación realizada</t>
  </si>
  <si>
    <t>Iniciada</t>
  </si>
  <si>
    <t>Acumulado. Iniciada</t>
  </si>
  <si>
    <t>Desestimada</t>
  </si>
  <si>
    <t>Sumario Administrativo y Causa Penal</t>
  </si>
  <si>
    <t>https://denuncias.gov.py/portal-publico</t>
  </si>
  <si>
    <t>Plan de Capacitación y Socialización de los instrumentos de Integridad, Transparencia y Anticorrupción a funcionarios de la DNA</t>
  </si>
  <si>
    <t>https://www.aduana.gov.py/?p=16927</t>
  </si>
  <si>
    <t>Robo de indumentaria en Aeropuerto Asunción</t>
  </si>
  <si>
    <t>Respondido</t>
  </si>
  <si>
    <t>https://secure.aduana.gov.py/sqr/quejas/consultaQuejas.seam?initVar=INIT&amp;conversationPropagation=begin</t>
  </si>
  <si>
    <t>Contrabando</t>
  </si>
  <si>
    <t>Documentación parada en aduanas</t>
  </si>
  <si>
    <t xml:space="preserve">Soborno	</t>
  </si>
  <si>
    <r>
      <t xml:space="preserve">Enlace Portal  SQR.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SQR marandurenda Denuncia rehegua  mbojoaju.</t>
    </r>
  </si>
  <si>
    <t>Twitter</t>
  </si>
  <si>
    <t>Dirección de Gabinete -  Secretaría de Relaciones Públicas</t>
  </si>
  <si>
    <t>https://twitter.com/aduanapy</t>
  </si>
  <si>
    <t>Facebook</t>
  </si>
  <si>
    <t>Aduana Paraguay</t>
  </si>
  <si>
    <t>Instagram</t>
  </si>
  <si>
    <t>https://www.instagram.com/aduana.py/</t>
  </si>
  <si>
    <t>Youtube</t>
  </si>
  <si>
    <t>https://www.youtube.com/@AduanaParaguay</t>
  </si>
  <si>
    <t>SQR</t>
  </si>
  <si>
    <t>Sistema de Quejas y Reclamos</t>
  </si>
  <si>
    <t>https://secure.aduana.gov.py/sqr/home.seam</t>
  </si>
  <si>
    <t>Página Web Institucional</t>
  </si>
  <si>
    <t>https://www.aduana.gov.py/</t>
  </si>
  <si>
    <t>DAI_DCAF N° 01/2023</t>
  </si>
  <si>
    <t>Análisis y revisión de la solicitud de ampliación del Contrato N° 78/2021 Construcción de la Administración de Audana de Saltos del Guairá - ID 389801.-</t>
  </si>
  <si>
    <t>https://www.aduana.gov.py/?page_id=1145</t>
  </si>
  <si>
    <t>DAI_DCAF N° 03/2023</t>
  </si>
  <si>
    <t>Auditoría Financiera - Estados Financieros y Patrimoniales de la Dirección Nacional de Aduanas al 31 de diciembre de 2022.-</t>
  </si>
  <si>
    <t>DAI_DCAF  N° 07/2023</t>
  </si>
  <si>
    <t>Análisis y revisión de la solicitud de ampliación del contrato N° 67/2022 Construcción de Puesto de Aduana de Km 60 Alto Paraná - ID 407.180.-</t>
  </si>
  <si>
    <t>DAI_DCAF N° 10/2023</t>
  </si>
  <si>
    <t>Análisis y revisión de la solicitud de ampliación de plazo del Contrato N° 67/2022 Construcción de Puesto de Aduana en Km 60 Alto Paraná - ID 407.180.-</t>
  </si>
  <si>
    <t>DAI_DCAF N° 02/2023</t>
  </si>
  <si>
    <t>Evaluación del Art. 41 de la Ley N° 2051 de Contrataciones Públicas. - 2do. Semestre 2022.-</t>
  </si>
  <si>
    <t>DAI_DCAF N° 11/2023</t>
  </si>
  <si>
    <t>Evaluación del Art. 41 de la Ley N° 2051 de Contrataciones Públicas - Informe complementario - 2do. Semestre 2022 - diciembre.-</t>
  </si>
  <si>
    <t>Resolución CGR N° 588/2021 - Art. 1°, Numeral 24.</t>
  </si>
  <si>
    <t>Res. CGR N° 588/2021 Por la cual se amplía el Artículo 1°, Numerales 21 y 24 de la Resolución CGR N° 487/21 Por la cual se aprueba la realización de Fiscalizaciones Especiales Inmediatas (FEI) a determinados entes sujetos de control, y se establecen los procedimientos a ser palicados con relación al desarrollo de dichas actividades de control, en cuyo Art. 1° Numeral 24, se dispuso la realización de una FEI a la Dirección Nacional de Aduanas - Ejercicios Fiscales 2020 y 2021.-</t>
  </si>
  <si>
    <t>DAI_DSA N° 04/2023</t>
  </si>
  <si>
    <t>Seguimiento y Monitoreo al desarrollo del Plan de Trabajo MECIP:2015 - Año 2022.-</t>
  </si>
  <si>
    <t>DAI_DSA N° 05/2023</t>
  </si>
  <si>
    <t>Evaluación del Nivel de Madurez del Sistema de Control Interno MECIP:2015 - DNA - Año 2022.- (CGR)</t>
  </si>
  <si>
    <t>DAI_DSA N° 06/2023</t>
  </si>
  <si>
    <t>Evaluación del Nivel de Madurez del Sistema de Control Interno MECIP:2015 - DNA - Año 2022.- (AGPE)</t>
  </si>
  <si>
    <t>DAI_DCAF N° 08/2023</t>
  </si>
  <si>
    <t>Rendición de Cuentas Fondo Fijo/Caja Chica - mes de enero 2023.-</t>
  </si>
  <si>
    <t>DAI_DCAF N° 09/2023</t>
  </si>
  <si>
    <t>Rendición de Cuentas Fondo Fijo/Caja Chica - mes de febrero 2023.-</t>
  </si>
  <si>
    <t>Res. CGR N° 588/2021</t>
  </si>
  <si>
    <t>Su estado será informado en el seguimiento correspondiente al primer trimestre 2023.-</t>
  </si>
  <si>
    <t>Nota CGR N° 5945/2022</t>
  </si>
  <si>
    <t>Evaluación del Nivel de Madurez del Sistema de Control Interno de la DNA - Año 2022.-</t>
  </si>
  <si>
    <t>DAI_DCSI_DCPA N° 37/2022</t>
  </si>
  <si>
    <t>Auditoría especializada - Verificar y Evaluar Sistemas Asociados a la Dirección de Fiscalización.</t>
  </si>
  <si>
    <t>DAI_DCPA N° 40/2022</t>
  </si>
  <si>
    <t>Proceso de reverificación de declaraciones aduaneras y otras verificaciones.</t>
  </si>
  <si>
    <t>DAI_DCPA N° 41/2022</t>
  </si>
  <si>
    <t>Proceso de control a posteriori de declaraciones aduaneras.</t>
  </si>
  <si>
    <t>DAI_DCAF N° 42/2022</t>
  </si>
  <si>
    <t>Auditoría financiera - Ejecución presupuestaria O.G. 361 Combustibles - 2° Semestre 2021 - 1° Semestre 2022.</t>
  </si>
  <si>
    <t>DAI_DCAF N° 43/2022</t>
  </si>
  <si>
    <t>Auditoría de cumplminiento de las Políticas de Racionalización del Gasto correspondiente al 2do. Semestre 2021 y 1er. Semestre 2022.</t>
  </si>
  <si>
    <t>DAI_DCAF_DSA N° 46/2022</t>
  </si>
  <si>
    <t>Evaluación de las Políticas de Gestión de Talento Humano - Ejercicios Fiscales 2021 - 2022.</t>
  </si>
  <si>
    <t>Link Informe de Recaudación - Enero 2023:</t>
  </si>
  <si>
    <t>Link Informe de Recaudación - Febrero 2023:</t>
  </si>
  <si>
    <t>Link Informe de Recaudación - Marzo 2023:</t>
  </si>
  <si>
    <t xml:space="preserve">https://www.aduana.gov.py/?p=16267 </t>
  </si>
  <si>
    <t xml:space="preserve">https://www.aduana.gov.py/?p=16529 </t>
  </si>
  <si>
    <t xml:space="preserve">https://www.aduana.gov.py/?p=16888 </t>
  </si>
  <si>
    <r>
      <rPr>
        <u/>
        <sz val="12"/>
        <color theme="1"/>
        <rFont val="Garamond"/>
        <family val="1"/>
      </rPr>
      <t>Facilitación de Comercio.</t>
    </r>
    <r>
      <rPr>
        <sz val="12"/>
        <color theme="1"/>
        <rFont val="Garamond"/>
        <family val="1"/>
      </rPr>
      <t xml:space="preserve"> </t>
    </r>
    <r>
      <rPr>
        <i/>
        <sz val="12"/>
        <color theme="1"/>
        <rFont val="Garamond"/>
        <family val="1"/>
      </rPr>
      <t>Certificación de Operadores como Operador Economico Autorizado OEA.</t>
    </r>
    <r>
      <rPr>
        <sz val="12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>Indicador:</t>
    </r>
    <r>
      <rPr>
        <sz val="12"/>
        <color theme="1"/>
        <rFont val="Garamond"/>
        <family val="1"/>
      </rPr>
      <t xml:space="preserve"> % de Resoluciones emitidas favorablemente. Cantidad de solicitudes ingresadas / Cantidad de Resoluciones finiquitadas) * 100 </t>
    </r>
  </si>
  <si>
    <t>PROVISION Y COLOCACION DE DIVISORIAS TIPO MAMPARAS DESMONTABLES Y MONTABLES PARA EQUIPAMIENTO DEL NUEVO EDIFICIO DNA 2 LITORAL</t>
  </si>
  <si>
    <t>RICSOFAN S.A.</t>
  </si>
  <si>
    <t>EJECUCION</t>
  </si>
  <si>
    <t>https://www.contrataciones.gov.py/licitaciones/adjudicacion/422519-provision-colocacion-divisorias-tipo-mamparas-desmontables-montables-equipamiento-nu-1/resumen-adjudicacion.html</t>
  </si>
  <si>
    <t>ENCUESTA DE SATISFACCIÓN DEL USUARIO DE LA DIRECCIÓN NACIONAL DE ADUANAS</t>
  </si>
  <si>
    <t>JOSE ANTONIO SALDIVAR MEZA</t>
  </si>
  <si>
    <t>https://www.contrataciones.gov.py/licitaciones/adjudicacion/423133-encuesta-satisfaccion-usuario-direccion-nacional-aduanas-1/resumen-adjudicacion.html</t>
  </si>
  <si>
    <t xml:space="preserve">En cuanto a la priorización de temas de la Rendición de Cuentas al Ciudadano, se da en torno a la naturaleza misional de la Dirección Nacional de Aduanas, como entidad recaudadora de tributos, facilitadora y fiscalizadora del comercio internacional, se consideró de suma relevancia informar a la ciudadanía constantemente sobre:
- Recaudaciones
- Ejecución financiera
- Gestión de lucha contra el contrabando y otros ilícitos aduaneros
- Actuaciones sumariales
- Gestión y avances en TICs
- Facilitación del Comercio Internacional
- Seguridad en la cadena logística
</t>
  </si>
  <si>
    <t>https://secure.aduana.gov.py/sqf/sChannel/eventosDeclaraciones.seam?initVar=S&amp;cid=121296</t>
  </si>
  <si>
    <t>100% de los Criterios Cumplidos</t>
  </si>
  <si>
    <t>https://www.sfp.gov.py/sfp/archivos/documentos/100_Enero_2023_d5lf7wr4.pdf</t>
  </si>
  <si>
    <t>100% de Cumplimiento</t>
  </si>
  <si>
    <t>https://transparencia.senac.gov.py/portal?institucion=67</t>
  </si>
  <si>
    <t>2 en Reconsideracion Atendida</t>
  </si>
  <si>
    <t>Link al Portal</t>
  </si>
  <si>
    <t>N/A</t>
  </si>
  <si>
    <t>7 en Curso</t>
  </si>
  <si>
    <t>Realizar el cobro efectivo de impuestos y tasas por operaciones de importación y exportación, de manera eficiente según lo dispuesto por la Ley.</t>
  </si>
  <si>
    <t>PVAA / ALCANCE NACIONAL</t>
  </si>
  <si>
    <t>Se refiere a las verificaciones para control realizados por la Dirección Nacional de Aduanas, fuera del recinto portuario y de la zona primaria</t>
  </si>
  <si>
    <t>Control en zona primaria-IC04 Canal Rojo</t>
  </si>
  <si>
    <t>Procesamiento de despachos  IC04(canal verde y naranja)</t>
  </si>
  <si>
    <t>2,90 - Diseñado</t>
  </si>
  <si>
    <t>3,10 - Gestionado</t>
  </si>
  <si>
    <t>3,21 - Gestionado</t>
  </si>
  <si>
    <t>PROYECTOS ESTRATÉGICOS Y OPERATIVOS - PEI 2019 - 2023</t>
  </si>
  <si>
    <t>PROYECTOS ESTRATÉGICOS PEI 2019 - 2023</t>
  </si>
  <si>
    <t>N-2 - NUEVO MODELO DE RIESGOS</t>
  </si>
  <si>
    <t>Desarrollar una estrategia de Gestión Integral de Riesgos como un nuevo modelo de riesgos, con un enfoque claro hacia la modernización y como manera efectiva de administrar el sistema aduanero a través de la visión integral e institucional; concentrando los esfuerzos en la identificación y análisis de los principales riesgos dentro del ciclo operativo y de control.</t>
  </si>
  <si>
    <t xml:space="preserve">Avance Esperado: 99%     </t>
  </si>
  <si>
    <t xml:space="preserve">Avance Real: 71%     </t>
  </si>
  <si>
    <t>N-3 - NORMATIVAS ACTUALIZADAS CON PROCESOS SIMPLIFICADOS E INFORMATIZADOS</t>
  </si>
  <si>
    <t>Lograr una modificación de la legislación aduanera que contemple las funciones de una aduana moderna que facilite el comercio internacional, fortalezca los controles y contribuya así con el bienestar de la sociedad, ejerciendo efectivamente una protección a la ciudadanía a través de sus acciones, todo ello volcado en procesos simplificados y agiles orientados al cumplimiento de las mejores prácticas, normas y procedimientos resultantes de acuerdos multilaterales, regionales y de otra naturaleza que sean vinculantes; con una verdadera cooperación interinstitucional que propenda una verdadera facilitación comercial.</t>
  </si>
  <si>
    <t>Avance Real: 10%</t>
  </si>
  <si>
    <t>N-4 - DISEÑO E IMPLEMENTACIÓN DE SISTEMA DE GESTIÓN POR RESULTADOS</t>
  </si>
  <si>
    <t>Permitir gestionar y evaluar el desempeño de la Institución en relación con la gestión de la misma y los fines para los cuales fue creada, además del cumplimiento de las acciones estratégicas definidas en el plan institucional alineado con los del Gobierno</t>
  </si>
  <si>
    <t xml:space="preserve">Avance Esperado: 100%     </t>
  </si>
  <si>
    <t>DNA/FUNCIONARIOS</t>
  </si>
  <si>
    <t>Avance Real: 94%</t>
  </si>
  <si>
    <t>N-6 - IMPLEMENTACIÓN DE MODELO INTEGRAL DE GESTION DEL TALENTO HUMANO Y DE REFORMA ORGANIZACIONAL</t>
  </si>
  <si>
    <t>Gestionar los talentos humanos de forma integral, sobre la base de cambios estructurales de funciones conferidas y con una visión estratégica, considerando la planificación, la organización y administración de los talentos humanos como primordial, desagregando sus componentes en los programas a ejecutarse: plan de carreras, planes de sucesión, selección e inducción, desarrollo y formación, compensaciones y beneficios, gestión del desempeño, además del bienestar.</t>
  </si>
  <si>
    <t>N-7 - FORTALECIMIENTO DE LA INFRAESTRUCTURA INSTITUCIONAL</t>
  </si>
  <si>
    <t>Fortalecer la infraestructura institucional a través de la ejecución de acciones concretas que conlleven al mejoramiento de las mismas, con obras nuevas para paliar las que no existen y el perfeccionamiento de las existentes, con el ajuste correspondiente de la normativa existente y en reforzamiento de las disposiciones relacionadas con habilitación de los operadores del comercio internacional y en el cual la DNA tiene injerencia en dicha habilitación.</t>
  </si>
  <si>
    <t>Avance Real: 95%</t>
  </si>
  <si>
    <t>PROYECTO OPERATIVO PEI 2019 - 2023</t>
  </si>
  <si>
    <t>N-10 - FORTALECIMIENTO DEL CONTROL POSTERIOR</t>
  </si>
  <si>
    <t>Contribuir a que la Dirección Nacional de Aduanas a través del desarrollo e implementación de manuales y procedimiento llegue a la facilitación del comercio internacional, con el fortalecimiento del control posterior y de las auditorias, para una eficiente recaudación aduanera.</t>
  </si>
  <si>
    <t>GRUPO</t>
  </si>
  <si>
    <t>DESCRIPCION</t>
  </si>
  <si>
    <t>PRESUPUESTO VIGENTE</t>
  </si>
  <si>
    <t>EJECUTADO</t>
  </si>
  <si>
    <t>SALDO</t>
  </si>
  <si>
    <t>% EJECUCIÓN PRESUPUESTARIA POR GRUPO</t>
  </si>
  <si>
    <t>SERVICIOS PERSONALES</t>
  </si>
  <si>
    <t>SERVICIOS NO PERSONALES</t>
  </si>
  <si>
    <t>BIENES DE CONSUMO E INSUMOS</t>
  </si>
  <si>
    <t>BIENES DE CAMBIO</t>
  </si>
  <si>
    <t>INVERSIÓN FISICA</t>
  </si>
  <si>
    <t>TRANSFERENCIAS</t>
  </si>
  <si>
    <t>OTROS GASTOS</t>
  </si>
  <si>
    <t>T O T A L  G E N E R A L:</t>
  </si>
  <si>
    <r>
      <rPr>
        <b/>
        <sz val="14"/>
        <color rgb="FF000000"/>
        <rFont val="Garamond"/>
        <family val="1"/>
      </rPr>
      <t>4.2. Participación y difusión en idioma Guaraní.</t>
    </r>
    <r>
      <rPr>
        <b/>
        <sz val="13"/>
        <color rgb="FF000000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4.2. Jeroike ha Ñemyasãi  Guarani Ñe'ẽme.</t>
    </r>
  </si>
  <si>
    <r>
      <t xml:space="preserve">4.3 Diagnostico "The Integrity app".
</t>
    </r>
    <r>
      <rPr>
        <b/>
        <u/>
        <sz val="13"/>
        <color rgb="FF00B050"/>
        <rFont val="Garamond"/>
        <family val="1"/>
      </rPr>
      <t>4,3   "The Integrity app" Ñehesa'ỹijo</t>
    </r>
  </si>
  <si>
    <r>
      <t xml:space="preserve">5.1- Indicadores Misionales Identificados.
</t>
    </r>
    <r>
      <rPr>
        <b/>
        <sz val="13"/>
        <color rgb="FF00B050"/>
        <rFont val="Garamond"/>
        <family val="1"/>
      </rPr>
      <t xml:space="preserve">5.1- Tembiapotee </t>
    </r>
    <r>
      <rPr>
        <b/>
        <sz val="14"/>
        <color rgb="FF00B050"/>
        <rFont val="Garamond"/>
        <family val="1"/>
      </rPr>
      <t>Techaukapyrã Ojehechakuaáva.</t>
    </r>
  </si>
  <si>
    <r>
      <t xml:space="preserve">6- GESTIÓN DE DENUNCIAS.
</t>
    </r>
    <r>
      <rPr>
        <b/>
        <sz val="14"/>
        <color rgb="FF00B050"/>
        <rFont val="Garamond"/>
        <family val="1"/>
      </rPr>
      <t>6-</t>
    </r>
    <r>
      <rPr>
        <b/>
        <i/>
        <sz val="14"/>
        <color rgb="FF00B050"/>
        <rFont val="Garamond"/>
        <family val="1"/>
      </rPr>
      <t xml:space="preserve"> DENUNCIA</t>
    </r>
    <r>
      <rPr>
        <b/>
        <sz val="14"/>
        <color rgb="FF00B050"/>
        <rFont val="Garamond"/>
        <family val="1"/>
      </rPr>
      <t xml:space="preserve">  ÑEMBOHAPE.</t>
    </r>
  </si>
  <si>
    <r>
      <t xml:space="preserve">6.1.Gestión de denuncias de corrupción.
</t>
    </r>
    <r>
      <rPr>
        <b/>
        <u/>
        <sz val="14"/>
        <color rgb="FF00B050"/>
        <rFont val="Garamond"/>
        <family val="1"/>
      </rPr>
      <t xml:space="preserve">6,1. </t>
    </r>
    <r>
      <rPr>
        <b/>
        <i/>
        <u/>
        <sz val="14"/>
        <color rgb="FF00B050"/>
        <rFont val="Garamond"/>
        <family val="1"/>
      </rPr>
      <t>Denuncia</t>
    </r>
    <r>
      <rPr>
        <b/>
        <u/>
        <sz val="14"/>
        <color rgb="FF00B050"/>
        <rFont val="Garamond"/>
        <family val="1"/>
      </rPr>
      <t xml:space="preserve"> Tekomarã rehegua Ñembohape.</t>
    </r>
  </si>
  <si>
    <r>
      <t xml:space="preserve">7.1 Informes de Auditorias Internas y Auditorías Externas en el Trimestre.
</t>
    </r>
    <r>
      <rPr>
        <b/>
        <sz val="14"/>
        <color rgb="FF00B050"/>
        <rFont val="Garamond"/>
        <family val="1"/>
      </rPr>
      <t xml:space="preserve">7.1 Jasyapýpe ojeguerekóva  Mañangapy  Maranduhai Temimoĩmby ryepypegua  ha okapegua </t>
    </r>
  </si>
  <si>
    <r>
      <t xml:space="preserve">7.2 Modelo Estándar de Control Interno para las Instituciones Públicas del Paraguay
</t>
    </r>
    <r>
      <rPr>
        <b/>
        <sz val="14"/>
        <color rgb="FF00B050"/>
        <rFont val="Garamond"/>
        <family val="1"/>
      </rPr>
      <t>7.2 Paraguái Remimoĩmbykuéra Rembiapo Jesarekorãtee.</t>
    </r>
  </si>
  <si>
    <r>
      <t xml:space="preserve">8- DESCRIPCIÓN CUALITATIVA DE LOGROS ALCANZADOS.
</t>
    </r>
    <r>
      <rPr>
        <b/>
        <sz val="14"/>
        <color rgb="FF00B050"/>
        <rFont val="Garamond"/>
        <family val="1"/>
      </rPr>
      <t>8- MBA'EPORÃ OJEHUPYTYVA'EKUE ÑEMYESAKÃ .</t>
    </r>
  </si>
  <si>
    <r>
      <rPr>
        <b/>
        <sz val="12"/>
        <color theme="1"/>
        <rFont val="Garamond"/>
        <family val="1"/>
      </rPr>
      <t>Mejorar la facilitación del comercio internacional como contribución a la competitividad</t>
    </r>
    <r>
      <rPr>
        <sz val="12"/>
        <color theme="1"/>
        <rFont val="Garamond"/>
        <family val="1"/>
      </rPr>
      <t xml:space="preserve">. </t>
    </r>
    <r>
      <rPr>
        <u/>
        <sz val="12"/>
        <color theme="1"/>
        <rFont val="Garamond"/>
        <family val="1"/>
      </rPr>
      <t>Efectividad en los controles:</t>
    </r>
    <r>
      <rPr>
        <sz val="12"/>
        <color theme="1"/>
        <rFont val="Garamond"/>
        <family val="1"/>
      </rPr>
      <t xml:space="preserve"> Total de controles con resultados/Total de controles realizados.</t>
    </r>
    <r>
      <rPr>
        <u/>
        <sz val="12"/>
        <color theme="1"/>
        <rFont val="Garamond"/>
        <family val="1"/>
      </rPr>
      <t>Eficiencia en los controles:</t>
    </r>
    <r>
      <rPr>
        <sz val="12"/>
        <color theme="1"/>
        <rFont val="Garamond"/>
        <family val="1"/>
      </rPr>
      <t xml:space="preserve"> Total de Monto en Gs. con resultado/Total de monto controlado</t>
    </r>
  </si>
  <si>
    <t>https://www.aduana.gov.py/Institucional/PEI-2019-2023-Actualizado.PDF</t>
  </si>
  <si>
    <r>
      <t xml:space="preserve">Tipo de duración del trámite de Despachos en Aduanas; </t>
    </r>
    <r>
      <rPr>
        <b/>
        <i/>
        <sz val="12"/>
        <color theme="1"/>
        <rFont val="Garamond"/>
        <family val="1"/>
      </rPr>
      <t>Formula:</t>
    </r>
    <r>
      <rPr>
        <i/>
        <sz val="12"/>
        <color theme="1"/>
        <rFont val="Garamond"/>
        <family val="1"/>
      </rPr>
      <t xml:space="preserve"> </t>
    </r>
    <r>
      <rPr>
        <sz val="12"/>
        <color theme="1"/>
        <rFont val="Garamond"/>
        <family val="1"/>
      </rPr>
      <t>Cantidad total de horas del tramite de los despachos/cantidad total de desapachos</t>
    </r>
  </si>
  <si>
    <t>Etapas / Calificación.</t>
  </si>
  <si>
    <t>Etapa Investigativa.</t>
  </si>
  <si>
    <t>Periodo probatorio</t>
  </si>
  <si>
    <t>Alegatos</t>
  </si>
  <si>
    <t>Con informe final remitido a la Adm.</t>
  </si>
  <si>
    <t>Acumulado al Juz N° 1</t>
  </si>
  <si>
    <t>C/ Res. Contrabando</t>
  </si>
  <si>
    <t>C/ Res. Contrabando Menor Cuantia</t>
  </si>
  <si>
    <t>C/ Res. Falta Aduanera</t>
  </si>
  <si>
    <t>C/ Res. Defraudacion</t>
  </si>
  <si>
    <t>C/ Res. Falta Aduanera por Diferencia</t>
  </si>
  <si>
    <t>C/ Res. Clasura</t>
  </si>
  <si>
    <t>CAPITAL</t>
  </si>
  <si>
    <t>PEDRO JUAN CABALLERO</t>
  </si>
  <si>
    <t>CIUDAD DEL ESTE</t>
  </si>
  <si>
    <t xml:space="preserve">LINK DE ACCESO: </t>
  </si>
  <si>
    <t>PROGRAMA CENTRAL - POI 2023</t>
  </si>
  <si>
    <t>Cantidad</t>
  </si>
  <si>
    <t>8.1- RECAUDACIONES</t>
  </si>
  <si>
    <t>8.3- GESTIÓN DE SUMARIOS ADMINISTRATIVOS</t>
  </si>
  <si>
    <t>https://www.facebook.com/aduana.py/</t>
  </si>
  <si>
    <t>DNA - On line</t>
  </si>
  <si>
    <t xml:space="preserve">Monitoreo de cámaras en linea </t>
  </si>
  <si>
    <t>Dirección de Tecnologias de Información y Comunicación</t>
  </si>
  <si>
    <t>https://www.aduana.gov.py/dna/online</t>
  </si>
  <si>
    <t>https://www.aduana.gov.py/siveca</t>
  </si>
  <si>
    <t>https://www.aduana.gov.py/simulador</t>
  </si>
  <si>
    <t>https://www.aduana.gov.py/vui</t>
  </si>
  <si>
    <t>Consulta de Expedientes</t>
  </si>
  <si>
    <t>SIVECA -Sistema Integral de Verificación de Cargas</t>
  </si>
  <si>
    <t>Liquidación de Tributos y Documentos Exigidos</t>
  </si>
  <si>
    <t>VUI - Ventanilla Única  del Imprtador</t>
  </si>
  <si>
    <t>https://www.aduana.gov.py/expedientes</t>
  </si>
  <si>
    <t>Consulta de Operaciones por número de contenedor</t>
  </si>
  <si>
    <t xml:space="preserve">Sistema utilizado por los PVVA </t>
  </si>
  <si>
    <t>SAU</t>
  </si>
  <si>
    <t>Sistema de Atención al Usuario</t>
  </si>
  <si>
    <t>EPS</t>
  </si>
  <si>
    <t>https://www.aduana.gov.py/eps</t>
  </si>
  <si>
    <t>Consulta de comercio internacional desde 1997</t>
  </si>
  <si>
    <t>https://www.aduana.gov.py/datos</t>
  </si>
  <si>
    <t>Dirección de Gabinete -  Secretaría de Relaciones Públicas -Dirección de Tecnologias de Información y Comunicación</t>
  </si>
  <si>
    <t>https://www.aduana.gov.py/rcc</t>
  </si>
  <si>
    <t>https://www.aduana.gov.py/oea</t>
  </si>
  <si>
    <t>https://www.aduana.gov.py/?page_id=16946</t>
  </si>
  <si>
    <t>Sitio institucional de la DNA</t>
  </si>
  <si>
    <t>Portal de Datos Abiertos</t>
  </si>
  <si>
    <t>https://www.aduana.gov.py/sau</t>
  </si>
  <si>
    <t>Presupuesto estimado de importación por Mercadería.</t>
  </si>
  <si>
    <t>Entrenamiento de Procesos y Sistemas – Guías Audiovisuales</t>
  </si>
  <si>
    <t>https://www.sfp.gov.py/sfp/archivos/documentos/100_Febrero_2023_p3i7veo0.pdf</t>
  </si>
  <si>
    <t>https://www.sfp.gov.py/sfp/archivos/documentos/100_Marzo_2023_6wpkijdj.pdf</t>
  </si>
  <si>
    <t>Cumplimiento Intermedio</t>
  </si>
  <si>
    <t>https://www.sfp.gov.py/sfp/archivos/documentos/Intermedio_Abril_2023_smmhcrhj.pdf</t>
  </si>
  <si>
    <t>1 en Reconsideracion Atendida</t>
  </si>
  <si>
    <t>1 en Reconsideracion Atendida - 5 en curso</t>
  </si>
  <si>
    <t>Avance Real: 71%</t>
  </si>
  <si>
    <t>Avance Real: 53%</t>
  </si>
  <si>
    <t>MANTENIMIENTO PREVENTIVO Y CORRECTIVO DE EQUIPOS DE REFRIGERACION EN EL EDIFICIO DNA 1 COSTANERA SEDE CENTRAL DE LA DIRECCION NACIONAL DE ADUANAS</t>
  </si>
  <si>
    <t>RICARDO ANDRES GONZALEZ ORTIZ</t>
  </si>
  <si>
    <t>https://www.contrataciones.gov.py/licitaciones/adjudicacion/contrato/422506-ricardo-andres-gonzalez-ortiz-1.html</t>
  </si>
  <si>
    <t>MANTENIMIENTO Y REPARACIONES MENORES DE EDIFICIO Y LOCALES DE LA DNA.</t>
  </si>
  <si>
    <t>VICTOR JULIAN AYALA PERDOMO</t>
  </si>
  <si>
    <t>https://www.contrataciones.gov.py/licitaciones/adjudicacion/contrato/422617-victor-julian-ayala-perdomo-2.html</t>
  </si>
  <si>
    <t>JULIO CESAR GOMEZ RODRIGUEZ</t>
  </si>
  <si>
    <t>https://www.contrataciones.gov.py/licitaciones/adjudicacion/contrato/422617-julio-cesar-gomez-rodriguez-3.html</t>
  </si>
  <si>
    <t>https://www.contrataciones.gov.py/licitaciones/adjudicacion/contrato/423133-jose-antonio-saldivar-meza-1.html</t>
  </si>
  <si>
    <t>RECOLECCION DE PRODUCTOS EN DESCOMPOSICION Y VENCIDOS - ZONA ALTO PARANA</t>
  </si>
  <si>
    <t>INGENIERIA AMBIENTAL S.A</t>
  </si>
  <si>
    <t>https://www.contrataciones.gov.py/licitaciones/adjudicacion/contrato/424780-ingenieria-ambiental-s-a-1.html</t>
  </si>
  <si>
    <t>ALQUILER DE BAÑOS PORTATILES</t>
  </si>
  <si>
    <t xml:space="preserve">SANICAB SRL </t>
  </si>
  <si>
    <t>https://www.contrataciones.gov.py/licitaciones/adjudicacion/contrato/424785-sanicab-srl-1.html</t>
  </si>
  <si>
    <t>SUSCRIPCION DE LEYES</t>
  </si>
  <si>
    <t>LA LEY PARAGUAYA S.A.</t>
  </si>
  <si>
    <t>https://www.contrataciones.gov.py/licitaciones/adjudicacion/contrato/424804-la-ley-paraguaya-s-a-1.html</t>
  </si>
  <si>
    <t>SERVICIO CEREMONIAL Y GASTRONOMICO</t>
  </si>
  <si>
    <t>NORA VIVIANA FUENTES SA</t>
  </si>
  <si>
    <t>https://www.contrataciones.gov.py/licitaciones/adjudicacion/contrato/424805-nora-viviana-fuentes-sa-1.html</t>
  </si>
  <si>
    <t>SERVICIO DE CAFETERIA</t>
  </si>
  <si>
    <t>NATHALIA ELIZABETH SALDIVAR AGUERO</t>
  </si>
  <si>
    <t>https://www.contrataciones.gov.py/licitaciones/adjudicacion/contrato/424808-nathalia-elizabeth-saldivar-aguero-1.html</t>
  </si>
  <si>
    <t>SERVICIO DE FLETE</t>
  </si>
  <si>
    <t>BERNARDA GONZALEZ MORINIGO</t>
  </si>
  <si>
    <t>https://www.contrataciones.gov.py/licitaciones/adjudicacion/contrato/424922-bernarda-gonzalez-morinigo-1.html</t>
  </si>
  <si>
    <t>ADQUISICION DE PRECINTOS</t>
  </si>
  <si>
    <t>Paraguay Packaging S.A.</t>
  </si>
  <si>
    <t>https://www.contrataciones.gov.py/licitaciones/adjudicacion/contrato/424960-paraguay-packaging-s-a-3.html</t>
  </si>
  <si>
    <t>https://www.contrataciones.gov.py/licitaciones/adjudicacion/contrato/424960-segupak-s-a-2.html</t>
  </si>
  <si>
    <t>2do. Trimestre 2023</t>
  </si>
  <si>
    <t>DAI_DCAF N° 16/2023</t>
  </si>
  <si>
    <t>Análisis y revisión de la solicitud de ampliación del Contrato N° 71/2022 "Construcción de Puesto de Aduana en Humaitá - ID. 407.203"</t>
  </si>
  <si>
    <t>DAI_DCAF N° 20/2023</t>
  </si>
  <si>
    <t>Análisis y revisión de la solicitud de ampliación de Contrato N° 53/2022 - Construcción de la Administración de Aduana de Infante Rivarola ID 389.797.</t>
  </si>
  <si>
    <t>DAI_DCAF N° 22/2023</t>
  </si>
  <si>
    <t>Examen especial a los bienes patrimoniales de la DNA.</t>
  </si>
  <si>
    <t>DAI_DCPA N° 18/2023</t>
  </si>
  <si>
    <t>Desaduanamiento de mercaderías Administración de Aduana de la Terminal de Cargas Km. 12 . ALGESA.-</t>
  </si>
  <si>
    <t>DAI_DCSI N° 19/2023</t>
  </si>
  <si>
    <t>Verificar y evaluar la eficacia del Módulo Arancel.</t>
  </si>
  <si>
    <t>DAI_DCPA N° 21/2023</t>
  </si>
  <si>
    <t>Desaduanamiento de mercaderías Administración de la Aduana de Campestre.</t>
  </si>
  <si>
    <t>DAI_DCPA N° 23/2023</t>
  </si>
  <si>
    <t>Desaduanamiento de mercaderías Adminisración de la Aduana de Encarnación.</t>
  </si>
  <si>
    <t>DAI_DCAF N° 13/2023.-</t>
  </si>
  <si>
    <t>Rendición de Cuentas Fondo Fijo/Caja Chica - mes de marzo 2023.-</t>
  </si>
  <si>
    <t>DAI_DCAF N° 14/2023</t>
  </si>
  <si>
    <t>Rendición de Cuentas Fondo Fijo/Caja Chica - mes de abril (03 al 19 de abril de 2023).-</t>
  </si>
  <si>
    <t>DAI_DCAF N° 15/2023</t>
  </si>
  <si>
    <t>Rendición de Cuentas Fondo Fijo/Caja Chica - mes de abril (25 al 28 de abril de 2023).-</t>
  </si>
  <si>
    <t>DAI_DSA N° 17/2023</t>
  </si>
  <si>
    <t>16/06/203</t>
  </si>
  <si>
    <t>Control y evaluación de la ejecución del Plan Estratégico Institucional (PEI 2019 - 2023) de la Dirección Nacional de Aduanas.</t>
  </si>
  <si>
    <t>Evañuación del Art. 41 de la Ley N° 2051 de Contrataciones Públicas - Segundo semestre 2022 - diciembre.-</t>
  </si>
  <si>
    <t>Su estado será informado en el seguimiento correspondiente al segundo trimestre 2023.-</t>
  </si>
  <si>
    <t>2023-pe</t>
  </si>
  <si>
    <t>Link Informe de Recaudación - Abril 2023:</t>
  </si>
  <si>
    <t>https://www.aduana.gov.py/?p=17617</t>
  </si>
  <si>
    <t>Link Informe de Recaudación - Mayo 2023:</t>
  </si>
  <si>
    <t>https://www.aduana.gov.py/?p=17340</t>
  </si>
  <si>
    <t>Link Informe de Recaudación - Junio 2023:</t>
  </si>
  <si>
    <t>https://www.aduana.gov.py/?p=17056</t>
  </si>
  <si>
    <t>PRIMER TRIMESTRE</t>
  </si>
  <si>
    <t>SEGUNDO TRIMESTRE</t>
  </si>
  <si>
    <t>Reasignado</t>
  </si>
  <si>
    <t>Acumulado al Juzgado</t>
  </si>
  <si>
    <t>C/ Res. Tentativa de Contrabando</t>
  </si>
  <si>
    <t>C/ Res. LEY N° 843</t>
  </si>
  <si>
    <t xml:space="preserve">Denuncia por supuesta infracción a leyes especiales </t>
  </si>
  <si>
    <t>Denuncia por supuesta extorsión y coima</t>
  </si>
  <si>
    <t>Denuncia por supuesta irregularidad en concurso interno de oposición</t>
  </si>
  <si>
    <t>Denuncia por supuesto cobro de coima</t>
  </si>
  <si>
    <t>Denuncia anónima por supuesta ocupación de cargos por personas ajenas a la institución</t>
  </si>
  <si>
    <t>Denuncia por supuesta contratación irregular de funcionarios</t>
  </si>
  <si>
    <t>Denuncia por supuesto mal procedimiento de varias sub administraciones de aduana</t>
  </si>
  <si>
    <t>Denuncia por supuesta irregularidad de uso de sistemas informáticos</t>
  </si>
  <si>
    <t>Denuncia por supuesto pedido de coima</t>
  </si>
  <si>
    <t>Denuncia por supuesto planillerismo</t>
  </si>
  <si>
    <t>HAGRAF S.A.</t>
  </si>
  <si>
    <t>DEFRAUDACION ADUANERA</t>
  </si>
  <si>
    <t>Extorcion</t>
  </si>
  <si>
    <t xml:space="preserve">                                              (Ko'ápe ikatu emoĩve marandu ha eiporu ta'ãnga emyesakãve hag̃ua)</t>
  </si>
  <si>
    <t xml:space="preserve">@aduanapy </t>
  </si>
  <si>
    <t xml:space="preserve">@aduana.py </t>
  </si>
  <si>
    <t xml:space="preserve">@AduanaParaguay </t>
  </si>
  <si>
    <r>
      <t xml:space="preserve">2.1. Resolución de Aprobación y Anexo de Plan de Rendición de Cuentas.
</t>
    </r>
    <r>
      <rPr>
        <b/>
        <u/>
        <sz val="13"/>
        <color rgb="FF00B050"/>
        <rFont val="Garamond"/>
        <family val="1"/>
      </rPr>
      <t>2.1. Apoukapy Omoneĩva ha Aponde'a Tembiapo Jehechauka Tetãyguápe  Mbojoapy.</t>
    </r>
  </si>
  <si>
    <r>
      <rPr>
        <b/>
        <sz val="11"/>
        <color theme="10"/>
        <rFont val="Garamond"/>
        <family val="1"/>
      </rPr>
      <t>Plan de Rendición de Cuentas al Ciudadano :</t>
    </r>
    <r>
      <rPr>
        <u/>
        <sz val="11"/>
        <color theme="10"/>
        <rFont val="Garamond"/>
        <family val="1"/>
      </rPr>
      <t xml:space="preserve"> https://www.aduana.gov.py/Rendicion%20de%20Cuentas/Plan-de-Rendicion-de-Cuentas-al-Ciudadano-2023-2028.pdf</t>
    </r>
  </si>
  <si>
    <r>
      <t>Tema -</t>
    </r>
    <r>
      <rPr>
        <b/>
        <sz val="12"/>
        <color rgb="FF00B050"/>
        <rFont val="Garamond"/>
        <family val="1"/>
      </rPr>
      <t xml:space="preserve"> Ñe'ẽ</t>
    </r>
    <r>
      <rPr>
        <b/>
        <sz val="12.1"/>
        <color rgb="FF00B050"/>
        <rFont val="Garamond"/>
        <family val="1"/>
      </rPr>
      <t>mbyrã</t>
    </r>
  </si>
  <si>
    <r>
      <t xml:space="preserve">Justificaciones - </t>
    </r>
    <r>
      <rPr>
        <b/>
        <sz val="12"/>
        <color rgb="FF00B050"/>
        <rFont val="Garamond"/>
        <family val="1"/>
      </rPr>
      <t>Myesakã</t>
    </r>
  </si>
  <si>
    <r>
      <t xml:space="preserve">(Describir aquí los motivos de la selección temática y exponer si existió participación ciudadana en el proceso. Vincular la selección con el POI, PEI,PNI, PND2030 y ODS) 
</t>
    </r>
    <r>
      <rPr>
        <sz val="12"/>
        <color rgb="FF00B050"/>
        <rFont val="Garamond"/>
        <family val="1"/>
      </rPr>
      <t>(Ehai ko'ápe mba'érepa eiporavo upe ñe'ẽ</t>
    </r>
    <r>
      <rPr>
        <sz val="12.1"/>
        <color rgb="FF00B050"/>
        <rFont val="Garamond"/>
        <family val="1"/>
      </rPr>
      <t>mbyrã ha ere</t>
    </r>
    <r>
      <rPr>
        <sz val="12.3"/>
        <color rgb="FF00B050"/>
        <rFont val="Garamond"/>
        <family val="1"/>
      </rPr>
      <t xml:space="preserve"> oiképa oipytyvõ </t>
    </r>
    <r>
      <rPr>
        <sz val="12.2"/>
        <color rgb="FF00B050"/>
        <rFont val="Garamond"/>
        <family val="1"/>
      </rPr>
      <t>tetã</t>
    </r>
    <r>
      <rPr>
        <sz val="12.3"/>
        <color rgb="FF00B050"/>
        <rFont val="Garamond"/>
        <family val="1"/>
      </rPr>
      <t xml:space="preserve">yguakuéra </t>
    </r>
    <r>
      <rPr>
        <sz val="12.3"/>
        <color rgb="FFFF0000"/>
        <rFont val="Garamond"/>
        <family val="1"/>
      </rPr>
      <t xml:space="preserve">. </t>
    </r>
    <r>
      <rPr>
        <sz val="12.3"/>
        <color rgb="FF00B050"/>
        <rFont val="Garamond"/>
        <family val="1"/>
      </rPr>
      <t xml:space="preserve">Embojoaju jeporavopyre POI,PEI,PNI,PND2030 ha ODS rehe). </t>
    </r>
  </si>
  <si>
    <r>
      <t xml:space="preserve">3- GESTIÓN INSTITUCIONAL. 
</t>
    </r>
    <r>
      <rPr>
        <b/>
        <u/>
        <sz val="14"/>
        <color rgb="FF00B050"/>
        <rFont val="Garamond"/>
        <family val="1"/>
      </rPr>
      <t xml:space="preserve">3- TETÃ REMOĨMBY REMBIAPOGUATA. </t>
    </r>
  </si>
  <si>
    <r>
      <t xml:space="preserve">Enero - </t>
    </r>
    <r>
      <rPr>
        <sz val="12"/>
        <color rgb="FF00B050"/>
        <rFont val="Garamond"/>
        <family val="1"/>
      </rPr>
      <t>Jasyteĩ</t>
    </r>
  </si>
  <si>
    <r>
      <t>Febrero -</t>
    </r>
    <r>
      <rPr>
        <sz val="12"/>
        <color rgb="FF00B050"/>
        <rFont val="Garamond"/>
        <family val="1"/>
      </rPr>
      <t xml:space="preserve"> Jasykõi</t>
    </r>
  </si>
  <si>
    <r>
      <t xml:space="preserve">Junio - </t>
    </r>
    <r>
      <rPr>
        <sz val="12"/>
        <color rgb="FF00B050"/>
        <rFont val="Garamond"/>
        <family val="1"/>
      </rPr>
      <t>Jasypoteĩ</t>
    </r>
  </si>
  <si>
    <r>
      <t xml:space="preserve">Julio - </t>
    </r>
    <r>
      <rPr>
        <sz val="12"/>
        <color rgb="FF00B050"/>
        <rFont val="Garamond"/>
        <family val="1"/>
      </rPr>
      <t>Jasypokõ</t>
    </r>
    <r>
      <rPr>
        <sz val="12.1"/>
        <color rgb="FF00B050"/>
        <rFont val="Garamond"/>
        <family val="1"/>
      </rPr>
      <t>i</t>
    </r>
  </si>
  <si>
    <r>
      <t xml:space="preserve">Noviembre - </t>
    </r>
    <r>
      <rPr>
        <sz val="12"/>
        <color rgb="FF00B050"/>
        <rFont val="Garamond"/>
        <family val="1"/>
      </rPr>
      <t xml:space="preserve">Jasypateĩ </t>
    </r>
  </si>
  <si>
    <r>
      <t xml:space="preserve">Diciembre - </t>
    </r>
    <r>
      <rPr>
        <sz val="12"/>
        <color rgb="FF00B050"/>
        <rFont val="Garamond"/>
        <family val="1"/>
      </rPr>
      <t>Jasypakõ</t>
    </r>
    <r>
      <rPr>
        <sz val="12.1"/>
        <color rgb="FF00B050"/>
        <rFont val="Garamond"/>
        <family val="1"/>
      </rPr>
      <t>i</t>
    </r>
    <r>
      <rPr>
        <sz val="12"/>
        <color rgb="FF00B050"/>
        <rFont val="Garamond"/>
        <family val="1"/>
      </rPr>
      <t xml:space="preserve"> </t>
    </r>
  </si>
  <si>
    <r>
      <t xml:space="preserve">(Puede complementar información aquí y apoyarse en gráficos ilustrativos)
</t>
    </r>
    <r>
      <rPr>
        <sz val="12"/>
        <color rgb="FF00B050"/>
        <rFont val="Garamond"/>
        <family val="1"/>
      </rPr>
      <t>(Ko'ápe ikatu emoĩve</t>
    </r>
    <r>
      <rPr>
        <sz val="12.1"/>
        <color rgb="FF00B050"/>
        <rFont val="Garamond"/>
        <family val="1"/>
      </rPr>
      <t xml:space="preserve"> marandu ha eiporu ta'ãnga emyesakãve hag̃ua )</t>
    </r>
    <r>
      <rPr>
        <sz val="12"/>
        <color rgb="FF00B050"/>
        <rFont val="Garamond"/>
        <family val="1"/>
      </rPr>
      <t xml:space="preserve"> </t>
    </r>
  </si>
  <si>
    <r>
      <t xml:space="preserve">Enlace Portal de Transparencia de la SENAC . 
</t>
    </r>
    <r>
      <rPr>
        <b/>
        <sz val="12"/>
        <color rgb="FF00B050"/>
        <rFont val="Garamond"/>
        <family val="1"/>
      </rPr>
      <t>Embojoaju</t>
    </r>
    <r>
      <rPr>
        <b/>
        <sz val="9.6"/>
        <color rgb="FF00B050"/>
        <rFont val="Garamond"/>
        <family val="1"/>
      </rPr>
      <t xml:space="preserve"> SENAC Marandurenda</t>
    </r>
    <r>
      <rPr>
        <b/>
        <sz val="12"/>
        <color rgb="FF00B050"/>
        <rFont val="Garamond"/>
        <family val="1"/>
      </rPr>
      <t>Tembiaposakãregua ndive.</t>
    </r>
  </si>
  <si>
    <r>
      <t>Enero -</t>
    </r>
    <r>
      <rPr>
        <sz val="12"/>
        <color rgb="FF00B050"/>
        <rFont val="Garamond"/>
        <family val="1"/>
      </rPr>
      <t xml:space="preserve"> Jasyteĩ</t>
    </r>
  </si>
  <si>
    <r>
      <t xml:space="preserve">No Respondidos o Reconsideradas.
</t>
    </r>
    <r>
      <rPr>
        <b/>
        <sz val="12"/>
        <color rgb="FF00B050"/>
        <rFont val="Garamond"/>
        <family val="1"/>
      </rPr>
      <t>Noñembohováiva térã</t>
    </r>
    <r>
      <rPr>
        <b/>
        <sz val="12.1"/>
        <color rgb="FF00B050"/>
        <rFont val="Garamond"/>
        <family val="1"/>
      </rPr>
      <t xml:space="preserve"> Ojehecha jeýva.</t>
    </r>
  </si>
  <si>
    <r>
      <t>Febrero -</t>
    </r>
    <r>
      <rPr>
        <sz val="12"/>
        <color rgb="FFFF0000"/>
        <rFont val="Garamond"/>
        <family val="1"/>
      </rPr>
      <t xml:space="preserve"> </t>
    </r>
    <r>
      <rPr>
        <sz val="12"/>
        <color rgb="FF00B050"/>
        <rFont val="Garamond"/>
        <family val="1"/>
      </rPr>
      <t>Jasykõi</t>
    </r>
  </si>
  <si>
    <r>
      <t xml:space="preserve">3.4- Servicios o Productos Misionales (Depende de la Naturaleza de la Misión Insitucional, puede abarcar un Programa o Proyecto)
</t>
    </r>
    <r>
      <rPr>
        <b/>
        <u/>
        <sz val="10"/>
        <color rgb="FF00B050"/>
        <rFont val="Garamond"/>
        <family val="1"/>
      </rPr>
      <t>3.4- Tembiaporã térã Temimoĩmby Ohupytýva (Kóva ojeko temimoĩmby rembiaporãtee rehe , ikatu Apopyrã térã Aponde'a)</t>
    </r>
  </si>
  <si>
    <r>
      <t xml:space="preserve">Descripción.
</t>
    </r>
    <r>
      <rPr>
        <b/>
        <sz val="10"/>
        <color rgb="FF00B050"/>
        <rFont val="Garamond"/>
        <family val="1"/>
      </rPr>
      <t>Mba'épa.</t>
    </r>
  </si>
  <si>
    <r>
      <t xml:space="preserve">Objetivo.
</t>
    </r>
    <r>
      <rPr>
        <b/>
        <sz val="10"/>
        <color rgb="FF00B050"/>
        <rFont val="Garamond"/>
        <family val="1"/>
      </rPr>
      <t>Jehupytyrã.</t>
    </r>
  </si>
  <si>
    <r>
      <t xml:space="preserve">Metas.
</t>
    </r>
    <r>
      <rPr>
        <b/>
        <sz val="10"/>
        <color rgb="FF00B050"/>
        <rFont val="Garamond"/>
        <family val="1"/>
      </rPr>
      <t>Ojehupytyséva.</t>
    </r>
    <r>
      <rPr>
        <b/>
        <sz val="10"/>
        <color theme="1"/>
        <rFont val="Garamond"/>
        <family val="1"/>
      </rPr>
      <t xml:space="preserve">
</t>
    </r>
  </si>
  <si>
    <r>
      <t xml:space="preserve">Población Beneficiaria.
</t>
    </r>
    <r>
      <rPr>
        <b/>
        <sz val="10"/>
        <color rgb="FF00B050"/>
        <rFont val="Garamond"/>
        <family val="1"/>
      </rPr>
      <t>Tetãyguára Ohupytýtava.</t>
    </r>
    <r>
      <rPr>
        <b/>
        <sz val="10"/>
        <color rgb="FFFF0000"/>
        <rFont val="Garamond"/>
        <family val="1"/>
      </rPr>
      <t xml:space="preserve">
</t>
    </r>
  </si>
  <si>
    <r>
      <t xml:space="preserve">Porcentaje de Ejecución.
</t>
    </r>
    <r>
      <rPr>
        <b/>
        <sz val="10"/>
        <color rgb="FF00B050"/>
        <rFont val="Garamond"/>
        <family val="1"/>
      </rPr>
      <t>Apopy ojejapómava</t>
    </r>
    <r>
      <rPr>
        <b/>
        <sz val="10"/>
        <color rgb="FFFF0000"/>
        <rFont val="Garamond"/>
        <family val="1"/>
      </rPr>
      <t xml:space="preserve"> </t>
    </r>
  </si>
  <si>
    <r>
      <t xml:space="preserve">Resultados Logrados
</t>
    </r>
    <r>
      <rPr>
        <b/>
        <sz val="10"/>
        <color rgb="FF00B050"/>
        <rFont val="Garamond"/>
        <family val="1"/>
      </rPr>
      <t>Ojehupytýva Tembiapógui.</t>
    </r>
  </si>
  <si>
    <r>
      <t>Evidencia (Informe de Avance de Metas - SPR</t>
    </r>
    <r>
      <rPr>
        <b/>
        <sz val="10"/>
        <rFont val="Garamond"/>
        <family val="1"/>
      </rPr>
      <t>)</t>
    </r>
    <r>
      <rPr>
        <b/>
        <sz val="10"/>
        <color rgb="FF00B050"/>
        <rFont val="Garamond"/>
        <family val="1"/>
      </rPr>
      <t xml:space="preserve">
Techaukapy</t>
    </r>
    <r>
      <rPr>
        <b/>
        <sz val="10"/>
        <color rgb="FFFF0000"/>
        <rFont val="Garamond"/>
        <family val="1"/>
      </rPr>
      <t xml:space="preserve"> </t>
    </r>
    <r>
      <rPr>
        <b/>
        <sz val="10"/>
        <color rgb="FF00B050"/>
        <rFont val="Garamond"/>
        <family val="1"/>
      </rPr>
      <t xml:space="preserve">(Tembiapo ojehupytyséva rehegua marandu - SPR) </t>
    </r>
  </si>
  <si>
    <r>
      <rPr>
        <b/>
        <sz val="10"/>
        <color theme="1"/>
        <rFont val="Garamond"/>
        <family val="1"/>
      </rPr>
      <t>Actividad 2:</t>
    </r>
    <r>
      <rPr>
        <sz val="10"/>
        <color theme="1"/>
        <rFont val="Garamond"/>
        <family val="1"/>
      </rPr>
      <t xml:space="preserve"> Gestión para la recaudación</t>
    </r>
  </si>
  <si>
    <r>
      <rPr>
        <b/>
        <sz val="10"/>
        <color theme="1"/>
        <rFont val="Garamond"/>
        <family val="1"/>
      </rPr>
      <t>Actividad 3:</t>
    </r>
    <r>
      <rPr>
        <sz val="10"/>
        <color theme="1"/>
        <rFont val="Garamond"/>
        <family val="1"/>
      </rPr>
      <t xml:space="preserve"> Controles en zona secundaria</t>
    </r>
  </si>
  <si>
    <r>
      <rPr>
        <b/>
        <sz val="10"/>
        <color theme="1"/>
        <rFont val="Garamond"/>
        <family val="1"/>
      </rPr>
      <t>Actividad 4:</t>
    </r>
    <r>
      <rPr>
        <sz val="10"/>
        <color theme="1"/>
        <rFont val="Garamond"/>
        <family val="1"/>
      </rPr>
      <t xml:space="preserve"> Controles en zona primaria</t>
    </r>
  </si>
  <si>
    <r>
      <rPr>
        <b/>
        <sz val="10"/>
        <color theme="1"/>
        <rFont val="Garamond"/>
        <family val="1"/>
      </rPr>
      <t>Actividad 5:</t>
    </r>
    <r>
      <rPr>
        <sz val="10"/>
        <color theme="1"/>
        <rFont val="Garamond"/>
        <family val="1"/>
      </rPr>
      <t xml:space="preserve"> Procesos de desaduanamiento</t>
    </r>
  </si>
  <si>
    <r>
      <t xml:space="preserve">(Puede complementar aquí y apoyarse en gráficos ilustrativos) 
</t>
    </r>
    <r>
      <rPr>
        <sz val="10"/>
        <color rgb="FF00B050"/>
        <rFont val="Garamond"/>
        <family val="1"/>
      </rPr>
      <t>(Ko'ápe ikatu emoĩve marandu ha eiporu ta'ãnga emyesakãve hag̃ua)</t>
    </r>
  </si>
  <si>
    <r>
      <t xml:space="preserve">ID
</t>
    </r>
    <r>
      <rPr>
        <b/>
        <sz val="12"/>
        <color rgb="FF00B050"/>
        <rFont val="Garamond"/>
        <family val="1"/>
      </rPr>
      <t>Mba'ékuaarã</t>
    </r>
  </si>
  <si>
    <r>
      <t>Estado (Ejecución - Finiquitado).</t>
    </r>
    <r>
      <rPr>
        <b/>
        <sz val="14"/>
        <color theme="1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Oĩháicha (Ojejapo - oñemohu'ãma)</t>
    </r>
  </si>
  <si>
    <r>
      <t xml:space="preserve">Presupuestado.
</t>
    </r>
    <r>
      <rPr>
        <b/>
        <sz val="12"/>
        <color rgb="FF00B050"/>
        <rFont val="Garamond"/>
        <family val="1"/>
      </rPr>
      <t>Viru jeporurã</t>
    </r>
    <r>
      <rPr>
        <b/>
        <sz val="9.6"/>
        <color rgb="FFFF0000"/>
        <rFont val="Garamond"/>
        <family val="1"/>
      </rPr>
      <t xml:space="preserve"> </t>
    </r>
  </si>
  <si>
    <r>
      <t xml:space="preserve">4- PARTICIPACIÓN CIUDADANA.
</t>
    </r>
    <r>
      <rPr>
        <b/>
        <u/>
        <sz val="14"/>
        <color rgb="FF00B050"/>
        <rFont val="Garamond"/>
        <family val="1"/>
      </rPr>
      <t>4- TETÃYGUÁRA JEROIKE</t>
    </r>
  </si>
  <si>
    <r>
      <rPr>
        <b/>
        <u/>
        <sz val="14"/>
        <color theme="1"/>
        <rFont val="Garamond"/>
        <family val="1"/>
      </rPr>
      <t>4,1. Canales de Participación Ciudadana existentes a la fecha.</t>
    </r>
    <r>
      <rPr>
        <b/>
        <u/>
        <sz val="13"/>
        <color theme="1"/>
        <rFont val="Garamond"/>
        <family val="1"/>
      </rPr>
      <t xml:space="preserve">
</t>
    </r>
    <r>
      <rPr>
        <b/>
        <u/>
        <sz val="14"/>
        <color rgb="FF00B050"/>
        <rFont val="Garamond"/>
        <family val="1"/>
      </rPr>
      <t>4.1- TENDA TETÃYGUÁRA REMIANDU ÑEMOĜUAHĒRÃ KO'ÁG̃A MEVE OJEGUEREKÓVA</t>
    </r>
    <r>
      <rPr>
        <b/>
        <u/>
        <sz val="14"/>
        <color rgb="FFFF0000"/>
        <rFont val="Garamond"/>
        <family val="1"/>
      </rPr>
      <t xml:space="preserve"> </t>
    </r>
  </si>
  <si>
    <r>
      <t xml:space="preserve">5- INDICADORES MISIONALES DE RENDICIÓN DE CUENTAS AL CIUDADANO.
</t>
    </r>
    <r>
      <rPr>
        <b/>
        <sz val="14"/>
        <color rgb="FFFF0000"/>
        <rFont val="Garamond"/>
        <family val="1"/>
      </rPr>
      <t>5-  TEMBIAPOTEE TECHAUKAPYRÃ</t>
    </r>
    <r>
      <rPr>
        <b/>
        <sz val="11.2"/>
        <color rgb="FFFF0000"/>
        <rFont val="Garamond"/>
        <family val="1"/>
      </rPr>
      <t xml:space="preserve">  </t>
    </r>
    <r>
      <rPr>
        <b/>
        <sz val="14"/>
        <color rgb="FFFF0000"/>
        <rFont val="Garamond"/>
        <family val="1"/>
      </rPr>
      <t xml:space="preserve">TEMBIAPO JEHECHAUKARÃ TETÃYGUÁRAPE  </t>
    </r>
  </si>
  <si>
    <r>
      <t xml:space="preserve">Cantidad de indicadores.
</t>
    </r>
    <r>
      <rPr>
        <b/>
        <sz val="12"/>
        <color rgb="FF00B050"/>
        <rFont val="Garamond"/>
        <family val="1"/>
      </rPr>
      <t>Techaukapyrã</t>
    </r>
    <r>
      <rPr>
        <b/>
        <sz val="9.6"/>
        <color rgb="FF00B050"/>
        <rFont val="Garamond"/>
        <family val="1"/>
      </rPr>
      <t xml:space="preserve"> Papapy.</t>
    </r>
  </si>
  <si>
    <r>
      <t xml:space="preserve">Descripción del Indicador misional.
</t>
    </r>
    <r>
      <rPr>
        <b/>
        <sz val="11"/>
        <color rgb="FFFF0000"/>
        <rFont val="Garamond"/>
        <family val="1"/>
      </rPr>
      <t xml:space="preserve"> </t>
    </r>
    <r>
      <rPr>
        <b/>
        <sz val="11"/>
        <color rgb="FF00B050"/>
        <rFont val="Garamond"/>
        <family val="1"/>
      </rPr>
      <t>Tembiapotee Techaukapyrã Ñemyesakã</t>
    </r>
  </si>
  <si>
    <r>
      <t xml:space="preserve">5.2 Gestión de riesgos de corrupción.
</t>
    </r>
    <r>
      <rPr>
        <b/>
        <u/>
        <sz val="14"/>
        <color rgb="FF00B050"/>
        <rFont val="Garamond"/>
        <family val="1"/>
      </rPr>
      <t>5.2 Tembiaporape Oñehenonde'a hag̃ua  Tekomarã</t>
    </r>
    <r>
      <rPr>
        <b/>
        <u/>
        <sz val="13"/>
        <color theme="1"/>
        <rFont val="Garamond"/>
        <family val="1"/>
      </rPr>
      <t xml:space="preserve">
</t>
    </r>
  </si>
  <si>
    <r>
      <t xml:space="preserve">Cantidad de Riesgos detectados.
</t>
    </r>
    <r>
      <rPr>
        <b/>
        <sz val="12"/>
        <color rgb="FF00B050"/>
        <rFont val="Garamond"/>
        <family val="1"/>
      </rPr>
      <t>Apañuãi Jehapejokorã Ojejuhúva.</t>
    </r>
    <r>
      <rPr>
        <b/>
        <sz val="12"/>
        <color theme="1"/>
        <rFont val="Garamond"/>
        <family val="1"/>
      </rPr>
      <t xml:space="preserve">
</t>
    </r>
  </si>
  <si>
    <r>
      <t xml:space="preserve">Descripción del Riesgo de corrupción.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Tekomarã</t>
    </r>
    <r>
      <rPr>
        <b/>
        <sz val="9.6"/>
        <color rgb="FF00B05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Apañuã</t>
    </r>
    <r>
      <rPr>
        <b/>
        <sz val="9.6"/>
        <color rgb="FF00B050"/>
        <rFont val="Garamond"/>
        <family val="1"/>
      </rPr>
      <t>i</t>
    </r>
    <r>
      <rPr>
        <b/>
        <sz val="12"/>
        <color rgb="FF00B050"/>
        <rFont val="Garamond"/>
        <family val="1"/>
      </rPr>
      <t xml:space="preserve"> Ñemohende'a Ñemyesakã  </t>
    </r>
    <r>
      <rPr>
        <b/>
        <sz val="12"/>
        <color theme="1"/>
        <rFont val="Garamond"/>
        <family val="1"/>
      </rPr>
      <t xml:space="preserve">
</t>
    </r>
  </si>
  <si>
    <r>
      <t xml:space="preserve">Estado.
</t>
    </r>
    <r>
      <rPr>
        <b/>
        <sz val="12"/>
        <color rgb="FF00B050"/>
        <rFont val="Garamond"/>
        <family val="1"/>
      </rPr>
      <t>Oĩ</t>
    </r>
    <r>
      <rPr>
        <b/>
        <sz val="9.6"/>
        <color rgb="FF00B050"/>
        <rFont val="Garamond"/>
        <family val="1"/>
      </rPr>
      <t>háicha</t>
    </r>
  </si>
  <si>
    <r>
      <t xml:space="preserve">7- CONTROL INTERNO Y EXTERNO.
</t>
    </r>
    <r>
      <rPr>
        <b/>
        <sz val="14"/>
        <color rgb="FF00B050"/>
        <rFont val="Garamond"/>
        <family val="1"/>
      </rPr>
      <t>7- TEMIMOĨMBY RYEPY HA OKAPEGUA JESAREKOHA.</t>
    </r>
    <r>
      <rPr>
        <b/>
        <sz val="14"/>
        <color theme="1"/>
        <rFont val="Garamond"/>
        <family val="1"/>
      </rPr>
      <t xml:space="preserve">
</t>
    </r>
  </si>
  <si>
    <r>
      <t xml:space="preserve">Planes de Mejoramiento elaborados en el Trimestre.
</t>
    </r>
    <r>
      <rPr>
        <b/>
        <sz val="12"/>
        <color rgb="FF00B050"/>
        <rFont val="Garamond"/>
        <family val="1"/>
      </rPr>
      <t>Tembiapoporã</t>
    </r>
    <r>
      <rPr>
        <b/>
        <sz val="9.6"/>
        <color rgb="FF00B050"/>
        <rFont val="Garamond"/>
        <family val="1"/>
      </rPr>
      <t>rã oñembosako'íva mbohapy jasýpe.</t>
    </r>
    <r>
      <rPr>
        <b/>
        <sz val="12"/>
        <color theme="1"/>
        <rFont val="Garamond"/>
        <family val="1"/>
      </rPr>
      <t xml:space="preserve">
</t>
    </r>
  </si>
  <si>
    <r>
      <t>Recaudación Acumulada en miles de millones de Gs.</t>
    </r>
    <r>
      <rPr>
        <sz val="11"/>
        <color theme="1"/>
        <rFont val="Garamond"/>
        <family val="1"/>
      </rPr>
      <t xml:space="preserve"> </t>
    </r>
  </si>
  <si>
    <r>
      <t xml:space="preserve">Fuente: </t>
    </r>
    <r>
      <rPr>
        <sz val="9"/>
        <color theme="1"/>
        <rFont val="Garamond"/>
        <family val="1"/>
      </rPr>
      <t>Dirección TIC - SOFIA.</t>
    </r>
  </si>
  <si>
    <t>Maltrato</t>
  </si>
  <si>
    <t>Funcionarias con mala función</t>
  </si>
  <si>
    <t>Aduana emplea a mujer chantajista/ladrona</t>
  </si>
  <si>
    <t>Defraudación aduanera</t>
  </si>
  <si>
    <t>Extorción</t>
  </si>
  <si>
    <t xml:space="preserve"> </t>
  </si>
  <si>
    <t>La Dirección Nacional de Ingresos Tributarios tiene como misión obtener la recaudación de los recursos del Estado, administrando el sistema tributario interno y aduanero mediante la efectiva aplicación de las normas que lo conforman, actuando con integridad, eficiencia y profesionalismo. (LEY N° 7143/2023)</t>
  </si>
  <si>
    <r>
      <t xml:space="preserve">Nro. </t>
    </r>
    <r>
      <rPr>
        <b/>
        <sz val="12"/>
        <color rgb="FFFF0000"/>
        <rFont val="Garamond"/>
        <family val="1"/>
      </rPr>
      <t>Ppy.</t>
    </r>
  </si>
  <si>
    <t>GERENCIA EJECUTIVA</t>
  </si>
  <si>
    <t>GERENCIA GENERAL DE IMPUESTOS INTERNOS</t>
  </si>
  <si>
    <t>GERENCIA GENERAL DE ADUANAS</t>
  </si>
  <si>
    <t>DIRECCIÓN DE GABINETE</t>
  </si>
  <si>
    <t>DIRECCIÓN DE PLANIFICACIÓN Y DESARROLLO INSTITUCIONAL</t>
  </si>
  <si>
    <t>DIRECCIÓN REPRESENTANTE DE LA GGII</t>
  </si>
  <si>
    <t>DIRECCIÓN REPRESENTANTE DE LA GGA</t>
  </si>
  <si>
    <r>
      <t>Cantidad de Miembros del CRCC:</t>
    </r>
    <r>
      <rPr>
        <b/>
        <sz val="12"/>
        <color rgb="FFFF0000"/>
        <rFont val="Garamond"/>
        <family val="1"/>
      </rPr>
      <t xml:space="preserve">  </t>
    </r>
    <r>
      <rPr>
        <b/>
        <sz val="12"/>
        <color rgb="FF00B050"/>
        <rFont val="Garamond"/>
        <family val="1"/>
      </rPr>
      <t>Tembiapo Jehechaukar</t>
    </r>
    <r>
      <rPr>
        <b/>
        <sz val="12"/>
        <color rgb="FF00B050"/>
        <rFont val="Calibri"/>
        <family val="2"/>
      </rPr>
      <t>ã</t>
    </r>
    <r>
      <rPr>
        <b/>
        <sz val="9.6"/>
        <color rgb="FF00B050"/>
        <rFont val="Garamond"/>
        <family val="1"/>
      </rPr>
      <t xml:space="preserve"> Tet</t>
    </r>
    <r>
      <rPr>
        <b/>
        <sz val="9.6"/>
        <color rgb="FF00B050"/>
        <rFont val="Calibri"/>
        <family val="2"/>
      </rPr>
      <t>ãyguárape Aty (TJTA) retakue</t>
    </r>
  </si>
  <si>
    <t>Braulio Ferreira</t>
  </si>
  <si>
    <t>Gerente Ejecutivo</t>
  </si>
  <si>
    <t>Ever Otazú</t>
  </si>
  <si>
    <t>Juan Olmedo</t>
  </si>
  <si>
    <t>Fabián Domíguez</t>
  </si>
  <si>
    <t>Director</t>
  </si>
  <si>
    <t xml:space="preserve">Gerente </t>
  </si>
  <si>
    <t>Gerente</t>
  </si>
  <si>
    <t>DIRECTOR DE APOYO Y DE ADMINISTRACIÓN Y FINANZAS (UAF)</t>
  </si>
  <si>
    <t>Roberto Caballero</t>
  </si>
  <si>
    <t>RESPONSABLE DE LA COORDINACIÓN DE LAS DIRECCIONES DE TECNOLOGÍAS DE LA INFORMACIÓN Y COMUNICACIÓN</t>
  </si>
  <si>
    <t>Luis Corvalán</t>
  </si>
  <si>
    <t>Coordinador</t>
  </si>
  <si>
    <t>RESPONSABLE DE LA COORDINACIÓN DE DIRECCIÓN DE AUDITORÍA INTERNA Y DPTO. DE AUDITORÍA E INVESTIGACIÓN INTERNA</t>
  </si>
  <si>
    <t>Jorge Fretes</t>
  </si>
  <si>
    <t>Jefe de Departamento</t>
  </si>
  <si>
    <t>A designar</t>
  </si>
  <si>
    <t>Resolución DNIT N° 419/2023: https://www.aduana.gov.py/Rendicion%20de%20Cuentas/Resolucion-DNA-N-419-23.pdf</t>
  </si>
  <si>
    <t>Sistema de Seguimiento de Procesos</t>
  </si>
  <si>
    <t>Sistema utilizado para recepcionar denuncias de hechos de corrupción</t>
  </si>
  <si>
    <t>Departamento de Asuntos Internos</t>
  </si>
  <si>
    <t>https://denuncias.gov.py/gestion-interna/denuncias</t>
  </si>
  <si>
    <t>https://www.aduana.gov.py/?page_id=16592</t>
  </si>
  <si>
    <t>Actividades planificadas para su aplicación en el PATA del año próximo</t>
  </si>
  <si>
    <t xml:space="preserve">CORRESPONDE AL EXPTE CON ENTRADA DNA N° 21000004310K- REMITIDO AL DEPARTAMENTO DE </t>
  </si>
  <si>
    <t xml:space="preserve">QUE POR PROVIDENCIA N° 1964/2023 SE REMITE AL DEPARTAMENTO DE ASUNTOS INTERNOS PARA </t>
  </si>
  <si>
    <t xml:space="preserve">CORRESPONDE A EXPTE DNA N° 23000057092E- PROVIDENCIA DNA N° 1961/2023 REFERENTE A </t>
  </si>
  <si>
    <t xml:space="preserve">Providencia DNA N° 2057/2023 que remite al Departamento de Asuntos Internos para investigación </t>
  </si>
  <si>
    <t>Causa penal creada</t>
  </si>
  <si>
    <t>Denuncia por supuesta falta administrativa</t>
  </si>
  <si>
    <t>Denuncia por supuesto contrabando</t>
  </si>
  <si>
    <t>Observaciones CGR INFORME FINAL DE AUDITORÍA FINANCIERA</t>
  </si>
  <si>
    <t>Denuncia por supuesto cobro indebido de aranceles</t>
  </si>
  <si>
    <t>Denuncia por supuesta negligencia en adjudicación de obras</t>
  </si>
  <si>
    <t xml:space="preserve">Denuncia realizada a través de medios de comunicación (NOTITIAS CRIMINIS)
FISCALÍA IMPUTA A MÁS DE 40 PERSONAS VINCULADAS AL ESQUEMA CRIMINAL DE </t>
  </si>
  <si>
    <t>Denuncia con relación a carga de cocaína</t>
  </si>
  <si>
    <t xml:space="preserve">Informe DAI- MEMORÁNDUM DAI N° 387/2023- INFORME </t>
  </si>
  <si>
    <t>Denuncia por supuesta infracción a leyes especiales</t>
  </si>
  <si>
    <r>
      <rPr>
        <b/>
        <sz val="16"/>
        <color rgb="FF002060"/>
        <rFont val="Garamond"/>
        <family val="1"/>
      </rPr>
      <t xml:space="preserve">         MATRIZ DE INFORMACIÓN MINIMA PARA INFORME DE RENDICIÓN DE CUENTAS AL CIUDADANO                   EJERCICIO 2023.</t>
    </r>
    <r>
      <rPr>
        <b/>
        <sz val="14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MARANDURENDA TEMBIAPO JEHECHAUKARÃ TETÃYGUÁRAPE G̃UARÃ</t>
    </r>
    <r>
      <rPr>
        <b/>
        <sz val="14"/>
        <color rgb="FFFF0000"/>
        <rFont val="Garamond"/>
        <family val="1"/>
      </rPr>
      <t xml:space="preserve">  - </t>
    </r>
    <r>
      <rPr>
        <b/>
        <sz val="14"/>
        <color rgb="FF00B050"/>
        <rFont val="Garamond"/>
        <family val="1"/>
      </rPr>
      <t>ARY 2023-pegua</t>
    </r>
  </si>
  <si>
    <t>3er. Trimestre/2023</t>
  </si>
  <si>
    <t>DAI_DCAF N° 29/2023</t>
  </si>
  <si>
    <t>Revisión de la Contribución sobre contratos suscriptos previstos en el Art. 41° de la Ley N° 2051/03 "De Contrataciones Públicas"</t>
  </si>
  <si>
    <t>DAI_DCAF N° 28/2023</t>
  </si>
  <si>
    <t>Auditoría especial - Expdte. DNA N° 21000117758X - Memorándum N° 44/2022 - Ajustes de valor efectuados por el Departamento de Valoración de la Dirección de Procedimientos Aduaneros desde el 18/08/2018 al 31/10/2021.-</t>
  </si>
  <si>
    <t>DAI_DCSI N° 31/2023</t>
  </si>
  <si>
    <t>Auditoría especial - Procedimientos aplicados por la Administración de aduana del Aeropuerto Internacional Silvio Pettirossi para el desaduanamiento de mercaderías ingresadas bajo el Régimen de Remesa Expresa.-</t>
  </si>
  <si>
    <t>Informe Final N° DGCRCVT/V  N° 05/23.</t>
  </si>
  <si>
    <t>02/06/203</t>
  </si>
  <si>
    <t>Rendiciones de Cuentas de Viáticos - enero a mayo 2022.-</t>
  </si>
  <si>
    <t>https://www.contraloria.gov.py/</t>
  </si>
  <si>
    <t>Resolución CGR N° 758/2022, Art. 1 Num. 4.</t>
  </si>
  <si>
    <t>Auditoría Financiera a la Dirección Nacional de Aduanas_año 2022.-</t>
  </si>
  <si>
    <t>DAI_DSA N° 24/2023</t>
  </si>
  <si>
    <t>Rendición de Cuentas Fondo Fijo/Caja Chica - mes de mayo 2023.-</t>
  </si>
  <si>
    <t>DAI_DSA N° 25/2023</t>
  </si>
  <si>
    <t>Informe de Seguimiento al 2do. Trimestre/2023, de los planes de mejoramiento resultantes de las auditorías realizadas por órganos de control interno y externo.-</t>
  </si>
  <si>
    <t>DAI_DSA N° 27/2023</t>
  </si>
  <si>
    <t>Rendición de Cuentas Fondo Fijo/Caja Chica - mes de junio 2023.-</t>
  </si>
  <si>
    <t>DAI_DCAF N° 30/2023</t>
  </si>
  <si>
    <t>Rendición de Cuentas Fondo Fijo/Caja Chica - mes de julio 2023.-</t>
  </si>
  <si>
    <t>DAI_DCAF N° 32/2023</t>
  </si>
  <si>
    <t>Rendición de Cuentas Fondo Fijo/Caja Chica - mes de agosto (del 02 al 11 de agosto de 2023).-</t>
  </si>
  <si>
    <t>Desaduanamiento de mercaderías Terminal de Cargas Km. 12 - ALGESA.-</t>
  </si>
  <si>
    <t>Su estado fue informado en el Informe de Seguimiento DAI_DSA N° 33/2023_3er. Trimestre 2023.-</t>
  </si>
  <si>
    <t>DAI_DCPA N 21_2023</t>
  </si>
  <si>
    <t>30/08/203</t>
  </si>
  <si>
    <t>Desaduanamiento de mercaderías Campestre.-</t>
  </si>
  <si>
    <t>Examen especial a los bienes patrimoniales - Ejercicio fiscal 2022.-</t>
  </si>
  <si>
    <t xml:space="preserve">DENUNCIA CON TICKET CAR N° 3385 INGRESADA A TRAVÉS DEL CENTRO DE ATENCIÓN Y RECLAMOS (CAR) DE LA DNA
</t>
  </si>
  <si>
    <r>
      <t xml:space="preserve">DIRECCIÓN NACIONAL DE INGRESOS TRIBUTARIOS-                                      </t>
    </r>
    <r>
      <rPr>
        <b/>
        <sz val="14"/>
        <color theme="1"/>
        <rFont val="Garamond"/>
        <family val="1"/>
      </rPr>
      <t>GERENCIA GENERAL DE ADUANAS</t>
    </r>
    <r>
      <rPr>
        <b/>
        <sz val="18"/>
        <color theme="1"/>
        <rFont val="Garamond"/>
        <family val="1"/>
      </rPr>
      <t xml:space="preserve"> </t>
    </r>
    <r>
      <rPr>
        <b/>
        <sz val="10"/>
        <color rgb="FF00B050"/>
        <rFont val="Garamond"/>
        <family val="1"/>
      </rPr>
      <t>MBA'EREPYJOASA TET</t>
    </r>
    <r>
      <rPr>
        <b/>
        <sz val="10"/>
        <color rgb="FF00B050"/>
        <rFont val="Calibri"/>
        <family val="2"/>
      </rPr>
      <t>ÃMEGUA MOAKÃHA</t>
    </r>
  </si>
  <si>
    <t>MISIÓN INSTITUCIONAL</t>
  </si>
  <si>
    <r>
      <t xml:space="preserve">TERCER TRIMESTRE 2023 (JULIO-AGOSTO- SEPTIEMBRE) - </t>
    </r>
    <r>
      <rPr>
        <b/>
        <sz val="12"/>
        <color rgb="FFFF0000"/>
        <rFont val="Garamond"/>
        <family val="1"/>
      </rPr>
      <t/>
    </r>
  </si>
  <si>
    <t>Matriz de Información Mínima de Rendición de Cuentas al Ciudadano</t>
  </si>
  <si>
    <t>Actualización de las descripciones contenidas en la Matriz de Rendición de Cuentas de la DNIT</t>
  </si>
  <si>
    <t>3,06 - Gestionado</t>
  </si>
  <si>
    <t>No Aplica (el periodo 2023 sera evaluado por los organismos de Control en el primer trimestre del 2024, asi tambien el Informe correspondiente a este periodo sera expedido en el ejercicio fiscal del 2024)</t>
  </si>
  <si>
    <t>A determinar conforme al Anexo B de la Resolución STP Nº 64/2023 - Cronograma de cumplimiento (16/10/23)</t>
  </si>
  <si>
    <r>
      <rPr>
        <sz val="10"/>
        <rFont val="Garamond"/>
        <family val="1"/>
      </rPr>
      <t>Evidencia Física: A reportar en el 4to trimestre de 2023. Evidencia Presupuestaria al 31/12/2023.</t>
    </r>
    <r>
      <rPr>
        <u/>
        <sz val="10"/>
        <color theme="10"/>
        <rFont val="Garamond"/>
        <family val="1"/>
      </rPr>
      <t>https://spr.stp.gov.py/tablero/contenedorInsLineaAccion.jsp</t>
    </r>
  </si>
  <si>
    <r>
      <rPr>
        <sz val="10"/>
        <rFont val="Garamond"/>
        <family val="1"/>
      </rPr>
      <t xml:space="preserve">Evidencia a reportar en el 4to. Trimestre de 2023 conforme al Informe Avance de los Proyectos Estratégicos y Operativos. </t>
    </r>
    <r>
      <rPr>
        <u/>
        <sz val="10"/>
        <color theme="10"/>
        <rFont val="Garamond"/>
        <family val="1"/>
      </rPr>
      <t>https://secure.aduana.gov.py/ENAXISfa/IKFALogin.aspx?ReturnUrl=%2fENAXISfa</t>
    </r>
  </si>
  <si>
    <t>4 en Reconsideracion Atendida</t>
  </si>
  <si>
    <t>6 en Reconsideracion Atendida</t>
  </si>
  <si>
    <t>En proceso de revisión</t>
  </si>
  <si>
    <t>https://www.sfp.gov.py/sfp/archivos/documentos/100Mayo_2023_oipbefm5.pdf</t>
  </si>
  <si>
    <t>https://www.sfp.gov.py/sfp/archivos/documentos/Intermedio_Junio_2023_bxikcdt8.pdf</t>
  </si>
  <si>
    <t>https://www.sfp.gov.py/sfp/archivos/documentos/Intermedio_Julio_2023_dngaz9a8.pdf</t>
  </si>
  <si>
    <t>https://www.sfp.gov.py/sfp/archivos/documentos/Intermedio_Agosto_2023_xi3es5d1.pdf</t>
  </si>
  <si>
    <t xml:space="preserve">       DEPARTAMENTO DE ASUNTOS INTERNOS                     (Coordinador del Comité de Rendición de Cuentas al Ciudadano)</t>
  </si>
  <si>
    <t xml:space="preserve">SEGUPAK S.A. </t>
  </si>
  <si>
    <t>SERVICIO DE MANTENIMIENTO PRVENTIVO Y CRRECTIVO DE LOS ASCENSORES DEL EDIFICIO DNA 1 COSTANERA</t>
  </si>
  <si>
    <t>RENFE SA</t>
  </si>
  <si>
    <t>https://www.contrataciones.gov.py/licitaciones/adjudicacion/contrato/424755-renfe-sa-1.html</t>
  </si>
  <si>
    <t>SERVICIO DE FUMIGACION</t>
  </si>
  <si>
    <t>CONASA S.R.L.</t>
  </si>
  <si>
    <t>https://www.contrataciones.gov.py/licitaciones/adjudicacion/contrato/424781-conasa-s-r-l-2.html</t>
  </si>
  <si>
    <t>EVA NATALIA PEREYRA ACOSTA</t>
  </si>
  <si>
    <t>https://www.contrataciones.gov.py/licitaciones/adjudicacion/contrato/424781-eva-natalia-pereyra-acosta-3.html</t>
  </si>
  <si>
    <t>ADQUISICION DE MATERIALES ELECTRICOS</t>
  </si>
  <si>
    <t>FERNANDO RAFAEL BENEGAS ALVAREZ</t>
  </si>
  <si>
    <t>https://www.contrataciones.gov.py/licitaciones/adjudicacion/contrato/424821-fernando-rafael-benegas-alvarez-1.html</t>
  </si>
  <si>
    <t>SERVICIO DE MANTENIMIENTO, REPARACION E INSTALACION DE AIRE ACONDICIONADO</t>
  </si>
  <si>
    <t>https://www.contrataciones.gov.py/licitaciones/adjudicacion/contrato/424745-ricardo-andres-gonzalez-ortiz-1.html</t>
  </si>
  <si>
    <t>ADQUISICION DE INSUMOS DE FERRETERIA</t>
  </si>
  <si>
    <t>19 DE ENERO S.R.L.</t>
  </si>
  <si>
    <t>https://www.contrataciones.gov.py/licitaciones/adjudicacion/contrato/424919-19-enero-s-r-l-1.html</t>
  </si>
  <si>
    <t>ADQUISICION DE UTENSILIO</t>
  </si>
  <si>
    <t>PROSPER S.R.L.</t>
  </si>
  <si>
    <t>https://www.contrataciones.gov.py/licitaciones/adjudicacion/contrato/424842-prosper-s-r-l-1.html</t>
  </si>
  <si>
    <t>ADQUISICION DE CINTAS TINTAS Y TONER</t>
  </si>
  <si>
    <t>DATA SYSTEMS SA EMISORA DE CAPITAL ABIERTO</t>
  </si>
  <si>
    <t>https://www.contrataciones.gov.py/licitaciones/adjudicacion/contrato/424773-data-systems-sa-emisora-capital-abierto-7.html</t>
  </si>
  <si>
    <t> 30.758.350</t>
  </si>
  <si>
    <t>OFFICE COMPU SA</t>
  </si>
  <si>
    <t>https://www.contrataciones.gov.py/licitaciones/adjudicacion/contrato/424773-office-compu-sa-4.html</t>
  </si>
  <si>
    <t>PRINTEC SA</t>
  </si>
  <si>
    <t>https://www.contrataciones.gov.py/licitaciones/adjudicacion/contrato/424773-printec-sa-6.html</t>
  </si>
  <si>
    <t>ZUNILDA ELISA COUCHONAL DOS SANTOS</t>
  </si>
  <si>
    <t>https://www.contrataciones.gov.py/licitaciones/adjudicacion/contrato/424773-zunilda-elisa-couchonal-dos-santos-5.html</t>
  </si>
  <si>
    <t>ADQUISICION DE CUBIERTA</t>
  </si>
  <si>
    <t>AUTOMOTIVE SA IMPORTADORA Y EXPORTADORA</t>
  </si>
  <si>
    <t>https://www.contrataciones.gov.py/licitaciones/adjudicacion/424870-adquisicion-cubierta-1/resumen-adjudicacion.html</t>
  </si>
  <si>
    <t>PRODUCTOS E IMPRESIONES DE ARTES GRAFICAS</t>
  </si>
  <si>
    <t>Telma Celina Villasboa</t>
  </si>
  <si>
    <t>https://www.contrataciones.gov.py/licitaciones/adjudicacion/424822-productos-e-impresiones-artes-graficas-1/resumen-adjudicacion.html</t>
  </si>
  <si>
    <t>ADQUISICION DE SOFTWARE SOFIA</t>
  </si>
  <si>
    <t>EXCELSIS S.A.</t>
  </si>
  <si>
    <t>https://www.contrataciones.gov.py/licitaciones/adjudicacion/424933-adquisicion-software-sofia-1/resumen-adjudicacion.html</t>
  </si>
  <si>
    <t>STARK TECNOLOGIA S.A</t>
  </si>
  <si>
    <t>SERVICIO DE MANTENIMIENTO Y REPARACION DE TRANSFORMADORES Y GENERADORES</t>
  </si>
  <si>
    <t>INTECH S.R.L.</t>
  </si>
  <si>
    <t>https://www.contrataciones.gov.py/licitaciones/adjudicacion/424748-servicio-mantenimiento-reparacion-transformadores-generadores-1/resumen-adjudicacion.html#proveedores</t>
  </si>
  <si>
    <t>TRANSFORMADORES PARAGUAYOS S.A.</t>
  </si>
  <si>
    <t>https://www.contrataciones.gov.py/licitaciones/adjudicacion/contrato/424748-transformadores-paraguayos-s-a-2.html</t>
  </si>
  <si>
    <t>433618 </t>
  </si>
  <si>
    <t>SEGUROS VARIOS PARA EDIFICIO DNA 2 LITORAL</t>
  </si>
  <si>
    <t>FENIX S.A. DE SEGUROS Y REASEGUROS</t>
  </si>
  <si>
    <t>https://www.contrataciones.gov.py/licitaciones/adjudicacion/contrato/433618-fenix-s-a-seguros-reaseguros-1.html</t>
  </si>
  <si>
    <t>SERVICIO PREVENTIVO Y CORRECTIVO DE EQUIPOS DE DETCTORES DE INCENDIO. EDIFICIO DNA 1, ARCHIVO PUNTA SUR E ITSA Y DEPARTAMENTO DE ALMACENES</t>
  </si>
  <si>
    <t>Mare Group S.A.</t>
  </si>
  <si>
    <t>https://www.contrataciones.gov.py/licitaciones/adjudicacion/contrato/425302-mare-group-s-a-1.html</t>
  </si>
  <si>
    <t>EJECUCION FINANCIERA POR GRUPO DESDE EL 01/01/2023 AL 30/09/2023</t>
  </si>
  <si>
    <t>https://www.aduana.gov.py/5189/d/d2/Ejecuci%C3%B3n%20Presupuestaria%20de%20Gastos%20por%20Objeto%20del%20Gasto%20al%2030-06-2023.pdf</t>
  </si>
  <si>
    <t xml:space="preserve">          Enero - Septiembre / 2017 al 2023</t>
  </si>
  <si>
    <t>Link Informe de Recaudación - Julio 2023:</t>
  </si>
  <si>
    <t>https://www.aduana.gov.py/?p=17817</t>
  </si>
  <si>
    <t>Link Informe de Recaudación - Agosto 2023:</t>
  </si>
  <si>
    <t>https://www.aduana.gov.py/?p=18237</t>
  </si>
  <si>
    <t>Link Informe de Recaudación - Septiembre 2023:</t>
  </si>
  <si>
    <t>https://www.aduana.gov.py/?page_id=10708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</si>
</sst>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4"/>
      <color rgb="FFFF0000"/>
      <name val="Garamond"/>
      <family val="1"/>
    </font>
    <font>
      <sz val="12"/>
      <color rgb="FFFF0000"/>
      <name val="Garamond"/>
      <family val="1"/>
    </font>
    <font>
      <b/>
      <sz val="11"/>
      <color rgb="FFFF0000"/>
      <name val="Garamond"/>
      <family val="1"/>
    </font>
    <font>
      <sz val="12.3"/>
      <color rgb="FFFF0000"/>
      <name val="Garamond"/>
      <family val="1"/>
    </font>
    <font>
      <b/>
      <sz val="9.6"/>
      <color rgb="FFFF0000"/>
      <name val="Garamond"/>
      <family val="1"/>
    </font>
    <font>
      <b/>
      <sz val="14"/>
      <color rgb="FF000000"/>
      <name val="Garamond"/>
      <family val="1"/>
    </font>
    <font>
      <b/>
      <sz val="11.2"/>
      <color rgb="FFFF0000"/>
      <name val="Garamond"/>
      <family val="1"/>
    </font>
    <font>
      <b/>
      <sz val="9.6"/>
      <color theme="1"/>
      <name val="Garamond"/>
      <family val="1"/>
    </font>
    <font>
      <b/>
      <sz val="14"/>
      <color rgb="FF00B050"/>
      <name val="Garamond"/>
      <family val="1"/>
    </font>
    <font>
      <b/>
      <sz val="14.15"/>
      <color rgb="FF00B050"/>
      <name val="Garamond"/>
      <family val="1"/>
    </font>
    <font>
      <b/>
      <sz val="14.3"/>
      <color rgb="FF00B050"/>
      <name val="Garamond"/>
      <family val="1"/>
    </font>
    <font>
      <b/>
      <sz val="12"/>
      <color rgb="FF00B050"/>
      <name val="Garamond"/>
      <family val="1"/>
    </font>
    <font>
      <b/>
      <sz val="9.6"/>
      <color rgb="FF00B050"/>
      <name val="Garamond"/>
      <family val="1"/>
    </font>
    <font>
      <b/>
      <sz val="12"/>
      <name val="Garamond"/>
      <family val="1"/>
    </font>
    <font>
      <b/>
      <u/>
      <sz val="14"/>
      <color rgb="FF00B050"/>
      <name val="Garamond"/>
      <family val="1"/>
    </font>
    <font>
      <b/>
      <sz val="12.1"/>
      <color rgb="FF00B050"/>
      <name val="Garamond"/>
      <family val="1"/>
    </font>
    <font>
      <sz val="12"/>
      <color rgb="FF00B050"/>
      <name val="Garamond"/>
      <family val="1"/>
    </font>
    <font>
      <b/>
      <sz val="10"/>
      <color rgb="FF00B050"/>
      <name val="Garamond"/>
      <family val="1"/>
    </font>
    <font>
      <sz val="10"/>
      <color rgb="FF00B050"/>
      <name val="Garamond"/>
      <family val="1"/>
    </font>
    <font>
      <b/>
      <u/>
      <sz val="14.15"/>
      <color rgb="FF00B050"/>
      <name val="Garamond"/>
      <family val="1"/>
    </font>
    <font>
      <b/>
      <u/>
      <sz val="14.3"/>
      <color rgb="FF00B050"/>
      <name val="Garamond"/>
      <family val="1"/>
    </font>
    <font>
      <b/>
      <u/>
      <sz val="13"/>
      <color rgb="FF00B050"/>
      <name val="Garamond"/>
      <family val="1"/>
    </font>
    <font>
      <b/>
      <u/>
      <sz val="12"/>
      <color rgb="FF00B050"/>
      <name val="Garamond"/>
      <family val="1"/>
    </font>
    <font>
      <b/>
      <sz val="11"/>
      <color rgb="FF00B050"/>
      <name val="Garamond"/>
      <family val="1"/>
    </font>
    <font>
      <sz val="12.3"/>
      <color rgb="FF00B050"/>
      <name val="Garamond"/>
      <family val="1"/>
    </font>
    <font>
      <sz val="12.2"/>
      <color rgb="FF00B050"/>
      <name val="Garamond"/>
      <family val="1"/>
    </font>
    <font>
      <sz val="12.1"/>
      <color rgb="FF00B050"/>
      <name val="Garamond"/>
      <family val="1"/>
    </font>
    <font>
      <b/>
      <sz val="13"/>
      <color rgb="FF00B050"/>
      <name val="Garamond"/>
      <family val="1"/>
    </font>
    <font>
      <b/>
      <i/>
      <sz val="14"/>
      <color rgb="FF00B050"/>
      <name val="Garamond"/>
      <family val="1"/>
    </font>
    <font>
      <b/>
      <i/>
      <u/>
      <sz val="14"/>
      <color rgb="FF00B050"/>
      <name val="Garamond"/>
      <family val="1"/>
    </font>
    <font>
      <b/>
      <i/>
      <sz val="12"/>
      <color rgb="FF00B050"/>
      <name val="Garamond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b/>
      <u/>
      <sz val="12"/>
      <color theme="1"/>
      <name val="Garamond"/>
      <family val="1"/>
    </font>
    <font>
      <u/>
      <sz val="11"/>
      <color theme="10"/>
      <name val="Garamond"/>
      <family val="1"/>
    </font>
    <font>
      <sz val="11"/>
      <name val="Garamond"/>
      <family val="1"/>
    </font>
    <font>
      <b/>
      <sz val="11"/>
      <color theme="10"/>
      <name val="Garamond"/>
      <family val="1"/>
    </font>
    <font>
      <vertAlign val="superscript"/>
      <sz val="11"/>
      <color theme="1"/>
      <name val="Garamond"/>
      <family val="1"/>
    </font>
    <font>
      <b/>
      <u/>
      <sz val="10"/>
      <color theme="1"/>
      <name val="Garamond"/>
      <family val="1"/>
    </font>
    <font>
      <b/>
      <u/>
      <sz val="10"/>
      <color rgb="FF00B050"/>
      <name val="Garamond"/>
      <family val="1"/>
    </font>
    <font>
      <b/>
      <sz val="10"/>
      <color rgb="FFFF0000"/>
      <name val="Garamond"/>
      <family val="1"/>
    </font>
    <font>
      <sz val="10"/>
      <name val="Garamond"/>
      <family val="1"/>
    </font>
    <font>
      <u/>
      <sz val="10"/>
      <color theme="10"/>
      <name val="Garamond"/>
      <family val="1"/>
    </font>
    <font>
      <b/>
      <sz val="16"/>
      <color rgb="FF000000"/>
      <name val="Garamond"/>
      <family val="1"/>
    </font>
    <font>
      <b/>
      <sz val="10"/>
      <color rgb="FF000000"/>
      <name val="Garamond"/>
      <family val="1"/>
    </font>
    <font>
      <u/>
      <sz val="8"/>
      <color theme="10"/>
      <name val="Garamond"/>
      <family val="1"/>
    </font>
    <font>
      <b/>
      <sz val="9"/>
      <color theme="1"/>
      <name val="Garamond"/>
      <family val="1"/>
    </font>
    <font>
      <u/>
      <sz val="12"/>
      <color theme="10"/>
      <name val="Garamond"/>
      <family val="1"/>
    </font>
    <font>
      <b/>
      <sz val="12"/>
      <color rgb="FF00B050"/>
      <name val="Calibri"/>
      <family val="2"/>
    </font>
    <font>
      <b/>
      <sz val="9.6"/>
      <color rgb="FF00B050"/>
      <name val="Calibri"/>
      <family val="2"/>
    </font>
    <font>
      <b/>
      <sz val="16"/>
      <color rgb="FF002060"/>
      <name val="Garamond"/>
      <family val="1"/>
    </font>
    <font>
      <b/>
      <sz val="10"/>
      <color rgb="FF00B050"/>
      <name val="Calibri"/>
      <family val="2"/>
    </font>
    <font>
      <sz val="11"/>
      <color rgb="FFFF0000"/>
      <name val="Garamond"/>
      <family val="1"/>
    </font>
    <font>
      <b/>
      <sz val="14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41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</cellStyleXfs>
  <cellXfs count="38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1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9" borderId="1" xfId="0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8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14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>
      <alignment horizontal="center" vertical="center" wrapText="1"/>
    </xf>
    <xf numFmtId="14" fontId="8" fillId="10" borderId="1" xfId="0" applyNumberFormat="1" applyFont="1" applyFill="1" applyBorder="1" applyAlignment="1">
      <alignment horizontal="center" vertical="center" wrapText="1"/>
    </xf>
    <xf numFmtId="22" fontId="8" fillId="9" borderId="1" xfId="0" applyNumberFormat="1" applyFont="1" applyFill="1" applyBorder="1" applyAlignment="1">
      <alignment horizontal="center" vertical="center"/>
    </xf>
    <xf numFmtId="14" fontId="8" fillId="9" borderId="1" xfId="0" applyNumberFormat="1" applyFont="1" applyFill="1" applyBorder="1" applyAlignment="1">
      <alignment horizontal="right" vertical="center" wrapText="1"/>
    </xf>
    <xf numFmtId="14" fontId="8" fillId="9" borderId="1" xfId="0" applyNumberFormat="1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14" fontId="8" fillId="9" borderId="10" xfId="0" applyNumberFormat="1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vertical="center" wrapText="1"/>
    </xf>
    <xf numFmtId="0" fontId="5" fillId="9" borderId="0" xfId="0" applyFont="1" applyFill="1">
      <alignment vertical="center"/>
    </xf>
    <xf numFmtId="0" fontId="5" fillId="9" borderId="1" xfId="0" applyFont="1" applyFill="1" applyBorder="1">
      <alignment vertical="center"/>
    </xf>
    <xf numFmtId="0" fontId="5" fillId="9" borderId="9" xfId="0" applyFont="1" applyFill="1" applyBorder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9" borderId="1" xfId="0" applyFont="1" applyFill="1" applyBorder="1" applyAlignment="1">
      <alignment horizontal="left" vertical="center" wrapText="1"/>
    </xf>
    <xf numFmtId="0" fontId="60" fillId="9" borderId="1" xfId="0" applyFont="1" applyFill="1" applyBorder="1" applyAlignment="1">
      <alignment horizontal="center" vertical="center"/>
    </xf>
    <xf numFmtId="0" fontId="60" fillId="9" borderId="1" xfId="0" applyFont="1" applyFill="1" applyBorder="1" applyAlignment="1">
      <alignment vertical="center"/>
    </xf>
    <xf numFmtId="0" fontId="60" fillId="9" borderId="1" xfId="0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8" fillId="9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9" borderId="9" xfId="0" applyFont="1" applyFill="1" applyBorder="1" applyAlignment="1">
      <alignment horizontal="center" vertical="center"/>
    </xf>
    <xf numFmtId="22" fontId="8" fillId="9" borderId="9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61" fillId="13" borderId="1" xfId="0" applyFont="1" applyFill="1" applyBorder="1" applyAlignment="1">
      <alignment horizontal="center" vertical="center"/>
    </xf>
    <xf numFmtId="0" fontId="65" fillId="0" borderId="0" xfId="0" applyFont="1">
      <alignment vertical="center"/>
    </xf>
    <xf numFmtId="0" fontId="62" fillId="9" borderId="1" xfId="1" applyFont="1" applyFill="1" applyBorder="1" applyAlignment="1">
      <alignment horizontal="left" vertical="center"/>
    </xf>
    <xf numFmtId="0" fontId="62" fillId="9" borderId="1" xfId="1" applyFont="1" applyFill="1" applyBorder="1">
      <alignment vertical="center"/>
    </xf>
    <xf numFmtId="0" fontId="55" fillId="2" borderId="1" xfId="0" applyFont="1" applyFill="1" applyBorder="1" applyAlignment="1">
      <alignment horizontal="center" vertical="top" wrapText="1"/>
    </xf>
    <xf numFmtId="0" fontId="60" fillId="9" borderId="1" xfId="0" applyFont="1" applyFill="1" applyBorder="1" applyAlignment="1">
      <alignment horizontal="justify" vertical="center" wrapText="1"/>
    </xf>
    <xf numFmtId="0" fontId="60" fillId="9" borderId="1" xfId="0" applyFont="1" applyFill="1" applyBorder="1" applyAlignment="1">
      <alignment horizontal="center" vertical="top" wrapText="1"/>
    </xf>
    <xf numFmtId="0" fontId="69" fillId="9" borderId="1" xfId="0" applyFont="1" applyFill="1" applyBorder="1" applyAlignment="1">
      <alignment horizontal="center" vertical="top" wrapText="1"/>
    </xf>
    <xf numFmtId="0" fontId="70" fillId="9" borderId="1" xfId="1" applyFont="1" applyFill="1" applyBorder="1" applyAlignment="1">
      <alignment horizontal="center" vertical="center" wrapText="1"/>
    </xf>
    <xf numFmtId="0" fontId="62" fillId="0" borderId="0" xfId="1" applyFont="1" applyAlignment="1">
      <alignment vertical="center" wrapText="1"/>
    </xf>
    <xf numFmtId="3" fontId="60" fillId="9" borderId="1" xfId="0" applyNumberFormat="1" applyFont="1" applyFill="1" applyBorder="1" applyAlignment="1">
      <alignment horizontal="center" vertical="center"/>
    </xf>
    <xf numFmtId="0" fontId="62" fillId="0" borderId="0" xfId="1" applyFont="1">
      <alignment vertical="center"/>
    </xf>
    <xf numFmtId="14" fontId="60" fillId="9" borderId="1" xfId="0" applyNumberFormat="1" applyFont="1" applyFill="1" applyBorder="1" applyAlignment="1">
      <alignment horizontal="center" vertical="center"/>
    </xf>
    <xf numFmtId="0" fontId="70" fillId="9" borderId="1" xfId="1" applyFont="1" applyFill="1" applyBorder="1" applyAlignment="1">
      <alignment vertical="center" wrapText="1"/>
    </xf>
    <xf numFmtId="0" fontId="60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/>
    <xf numFmtId="0" fontId="72" fillId="12" borderId="1" xfId="0" applyFont="1" applyFill="1" applyBorder="1" applyAlignment="1">
      <alignment horizontal="center" vertical="center" wrapText="1"/>
    </xf>
    <xf numFmtId="41" fontId="72" fillId="12" borderId="1" xfId="2" applyFont="1" applyFill="1" applyBorder="1" applyAlignment="1">
      <alignment horizontal="center" vertical="center" wrapText="1"/>
    </xf>
    <xf numFmtId="9" fontId="72" fillId="12" borderId="1" xfId="3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/>
    </xf>
    <xf numFmtId="0" fontId="60" fillId="9" borderId="1" xfId="0" applyFont="1" applyFill="1" applyBorder="1" applyAlignment="1"/>
    <xf numFmtId="41" fontId="5" fillId="9" borderId="1" xfId="2" applyFont="1" applyFill="1" applyBorder="1" applyAlignment="1">
      <alignment horizontal="left" vertical="top"/>
    </xf>
    <xf numFmtId="0" fontId="73" fillId="9" borderId="1" xfId="1" applyFont="1" applyFill="1" applyBorder="1" applyAlignment="1">
      <alignment horizontal="center" vertical="top" wrapText="1"/>
    </xf>
    <xf numFmtId="0" fontId="62" fillId="9" borderId="1" xfId="1" applyFont="1" applyFill="1" applyBorder="1" applyAlignment="1">
      <alignment horizontal="center" vertical="top" wrapText="1"/>
    </xf>
    <xf numFmtId="0" fontId="63" fillId="10" borderId="1" xfId="0" applyFont="1" applyFill="1" applyBorder="1" applyAlignment="1">
      <alignment vertical="center"/>
    </xf>
    <xf numFmtId="0" fontId="63" fillId="10" borderId="10" xfId="0" applyFont="1" applyFill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vertical="center" wrapText="1"/>
    </xf>
    <xf numFmtId="0" fontId="60" fillId="0" borderId="1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top" wrapText="1"/>
    </xf>
    <xf numFmtId="0" fontId="60" fillId="0" borderId="0" xfId="0" applyNumberFormat="1" applyFont="1" applyBorder="1" applyAlignment="1">
      <alignment horizontal="center" vertical="center"/>
    </xf>
    <xf numFmtId="0" fontId="51" fillId="9" borderId="1" xfId="1" applyFill="1" applyBorder="1" applyAlignment="1">
      <alignment vertical="center" wrapText="1"/>
    </xf>
    <xf numFmtId="0" fontId="54" fillId="3" borderId="8" xfId="0" applyFont="1" applyFill="1" applyBorder="1">
      <alignment vertical="center"/>
    </xf>
    <xf numFmtId="0" fontId="51" fillId="3" borderId="8" xfId="1" applyFill="1" applyBorder="1" applyAlignment="1">
      <alignment horizontal="center" vertical="center"/>
    </xf>
    <xf numFmtId="0" fontId="75" fillId="3" borderId="8" xfId="1" applyFont="1" applyFill="1" applyBorder="1" applyAlignment="1">
      <alignment horizontal="center" vertical="center"/>
    </xf>
    <xf numFmtId="0" fontId="54" fillId="3" borderId="0" xfId="0" applyFont="1" applyFill="1" applyBorder="1">
      <alignment vertical="center"/>
    </xf>
    <xf numFmtId="0" fontId="51" fillId="3" borderId="0" xfId="1" applyFill="1" applyBorder="1" applyAlignment="1">
      <alignment horizontal="center" vertical="center"/>
    </xf>
    <xf numFmtId="0" fontId="75" fillId="3" borderId="0" xfId="1" applyFont="1" applyFill="1" applyBorder="1" applyAlignment="1">
      <alignment horizontal="center" vertical="center"/>
    </xf>
    <xf numFmtId="0" fontId="5" fillId="9" borderId="0" xfId="0" applyFont="1" applyFill="1" applyBorder="1">
      <alignment vertical="center"/>
    </xf>
    <xf numFmtId="0" fontId="5" fillId="9" borderId="14" xfId="0" applyFont="1" applyFill="1" applyBorder="1">
      <alignment vertical="center"/>
    </xf>
    <xf numFmtId="0" fontId="11" fillId="5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62" fillId="9" borderId="2" xfId="1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63" fillId="10" borderId="1" xfId="0" applyFont="1" applyFill="1" applyBorder="1" applyAlignment="1">
      <alignment horizontal="right" vertical="center"/>
    </xf>
    <xf numFmtId="0" fontId="6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62" fillId="9" borderId="1" xfId="1" applyFont="1" applyFill="1" applyBorder="1" applyAlignment="1">
      <alignment vertical="top" wrapText="1"/>
    </xf>
    <xf numFmtId="9" fontId="8" fillId="9" borderId="1" xfId="3" applyFont="1" applyFill="1" applyBorder="1" applyAlignment="1">
      <alignment horizontal="center" vertical="center"/>
    </xf>
    <xf numFmtId="3" fontId="55" fillId="9" borderId="1" xfId="0" applyNumberFormat="1" applyFont="1" applyFill="1" applyBorder="1" applyAlignment="1"/>
    <xf numFmtId="9" fontId="11" fillId="9" borderId="1" xfId="3" applyFont="1" applyFill="1" applyBorder="1" applyAlignment="1">
      <alignment horizontal="center" vertical="center"/>
    </xf>
    <xf numFmtId="0" fontId="62" fillId="10" borderId="2" xfId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0" fontId="55" fillId="9" borderId="2" xfId="0" applyFont="1" applyFill="1" applyBorder="1" applyAlignment="1">
      <alignment horizontal="center" vertical="center" wrapText="1"/>
    </xf>
    <xf numFmtId="0" fontId="55" fillId="9" borderId="3" xfId="0" applyFont="1" applyFill="1" applyBorder="1" applyAlignment="1">
      <alignment horizontal="center" vertical="center" wrapText="1"/>
    </xf>
    <xf numFmtId="0" fontId="62" fillId="10" borderId="6" xfId="1" applyFont="1" applyFill="1" applyBorder="1" applyAlignment="1">
      <alignment horizontal="center" vertical="center" wrapText="1"/>
    </xf>
    <xf numFmtId="0" fontId="62" fillId="10" borderId="7" xfId="1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indent="5"/>
    </xf>
    <xf numFmtId="0" fontId="8" fillId="9" borderId="3" xfId="0" applyFont="1" applyFill="1" applyBorder="1" applyAlignment="1">
      <alignment horizontal="left" vertical="center" indent="5"/>
    </xf>
    <xf numFmtId="0" fontId="62" fillId="9" borderId="1" xfId="1" applyFont="1" applyFill="1" applyBorder="1" applyAlignment="1">
      <alignment horizontal="center" vertical="center" wrapText="1"/>
    </xf>
    <xf numFmtId="0" fontId="63" fillId="10" borderId="6" xfId="0" applyFont="1" applyFill="1" applyBorder="1" applyAlignment="1">
      <alignment horizontal="center" vertical="center"/>
    </xf>
    <xf numFmtId="0" fontId="63" fillId="10" borderId="8" xfId="0" applyFont="1" applyFill="1" applyBorder="1" applyAlignment="1">
      <alignment horizontal="center" vertical="center"/>
    </xf>
    <xf numFmtId="0" fontId="63" fillId="10" borderId="7" xfId="0" applyFont="1" applyFill="1" applyBorder="1" applyAlignment="1">
      <alignment horizontal="center" vertical="center"/>
    </xf>
    <xf numFmtId="0" fontId="63" fillId="10" borderId="13" xfId="0" applyFont="1" applyFill="1" applyBorder="1" applyAlignment="1">
      <alignment horizontal="center" vertical="center"/>
    </xf>
    <xf numFmtId="0" fontId="63" fillId="10" borderId="0" xfId="0" applyFont="1" applyFill="1" applyBorder="1" applyAlignment="1">
      <alignment horizontal="center" vertical="center"/>
    </xf>
    <xf numFmtId="0" fontId="63" fillId="10" borderId="14" xfId="0" applyFont="1" applyFill="1" applyBorder="1" applyAlignment="1">
      <alignment horizontal="center" vertical="center"/>
    </xf>
    <xf numFmtId="0" fontId="63" fillId="10" borderId="11" xfId="0" applyFont="1" applyFill="1" applyBorder="1" applyAlignment="1">
      <alignment horizontal="center" vertical="center"/>
    </xf>
    <xf numFmtId="0" fontId="63" fillId="10" borderId="4" xfId="0" applyFont="1" applyFill="1" applyBorder="1" applyAlignment="1">
      <alignment horizontal="center" vertical="center"/>
    </xf>
    <xf numFmtId="0" fontId="63" fillId="10" borderId="12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top" wrapText="1"/>
    </xf>
    <xf numFmtId="0" fontId="60" fillId="0" borderId="2" xfId="0" applyFont="1" applyBorder="1" applyAlignment="1">
      <alignment horizontal="left" vertical="top" wrapText="1"/>
    </xf>
    <xf numFmtId="0" fontId="60" fillId="0" borderId="3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1" fillId="13" borderId="1" xfId="0" applyFont="1" applyFill="1" applyBorder="1" applyAlignment="1">
      <alignment horizontal="center" vertical="center"/>
    </xf>
    <xf numFmtId="0" fontId="51" fillId="9" borderId="2" xfId="1" applyFill="1" applyBorder="1" applyAlignment="1">
      <alignment horizontal="center" vertical="center"/>
    </xf>
    <xf numFmtId="0" fontId="75" fillId="9" borderId="5" xfId="1" applyFont="1" applyFill="1" applyBorder="1" applyAlignment="1">
      <alignment horizontal="center" vertical="center"/>
    </xf>
    <xf numFmtId="0" fontId="75" fillId="9" borderId="3" xfId="1" applyFont="1" applyFill="1" applyBorder="1" applyAlignment="1">
      <alignment horizontal="center" vertical="center"/>
    </xf>
    <xf numFmtId="0" fontId="51" fillId="9" borderId="6" xfId="1" applyFill="1" applyBorder="1" applyAlignment="1">
      <alignment horizontal="center" vertical="center"/>
    </xf>
    <xf numFmtId="0" fontId="75" fillId="9" borderId="8" xfId="1" applyFont="1" applyFill="1" applyBorder="1" applyAlignment="1">
      <alignment horizontal="center" vertical="center"/>
    </xf>
    <xf numFmtId="0" fontId="75" fillId="9" borderId="7" xfId="1" applyFont="1" applyFill="1" applyBorder="1" applyAlignment="1">
      <alignment horizontal="center" vertical="center"/>
    </xf>
    <xf numFmtId="0" fontId="74" fillId="9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9" borderId="1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4" fillId="9" borderId="1" xfId="0" applyFont="1" applyFill="1" applyBorder="1" applyAlignment="1">
      <alignment vertical="center"/>
    </xf>
    <xf numFmtId="0" fontId="75" fillId="9" borderId="2" xfId="1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60" fillId="9" borderId="1" xfId="0" applyFont="1" applyFill="1" applyBorder="1" applyAlignment="1">
      <alignment horizontal="center" vertical="center" wrapText="1"/>
    </xf>
    <xf numFmtId="0" fontId="60" fillId="9" borderId="2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60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51" fillId="9" borderId="2" xfId="1" applyFill="1" applyBorder="1" applyAlignment="1">
      <alignment horizontal="center" vertical="center" wrapText="1"/>
    </xf>
    <xf numFmtId="0" fontId="62" fillId="9" borderId="3" xfId="1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9" fillId="9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/>
    </xf>
    <xf numFmtId="0" fontId="62" fillId="9" borderId="2" xfId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left" vertical="center" wrapText="1"/>
    </xf>
    <xf numFmtId="0" fontId="33" fillId="3" borderId="5" xfId="0" applyFont="1" applyFill="1" applyBorder="1" applyAlignment="1">
      <alignment horizontal="left" vertical="center" wrapText="1"/>
    </xf>
    <xf numFmtId="0" fontId="33" fillId="3" borderId="3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left" vertical="center" indent="5"/>
    </xf>
    <xf numFmtId="0" fontId="8" fillId="9" borderId="12" xfId="0" applyFont="1" applyFill="1" applyBorder="1" applyAlignment="1">
      <alignment horizontal="left" vertical="center" indent="5"/>
    </xf>
    <xf numFmtId="0" fontId="62" fillId="9" borderId="9" xfId="1" applyFont="1" applyFill="1" applyBorder="1" applyAlignment="1">
      <alignment horizontal="center" vertical="center" wrapText="1"/>
    </xf>
    <xf numFmtId="0" fontId="54" fillId="9" borderId="10" xfId="0" applyFont="1" applyFill="1" applyBorder="1">
      <alignment vertical="center"/>
    </xf>
    <xf numFmtId="0" fontId="60" fillId="0" borderId="2" xfId="0" applyFont="1" applyBorder="1" applyAlignment="1">
      <alignment horizontal="left" vertical="top"/>
    </xf>
    <xf numFmtId="0" fontId="60" fillId="0" borderId="3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2" fillId="11" borderId="5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36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 wrapText="1"/>
    </xf>
    <xf numFmtId="0" fontId="8" fillId="9" borderId="2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top" wrapText="1"/>
    </xf>
    <xf numFmtId="0" fontId="55" fillId="9" borderId="3" xfId="0" applyFont="1" applyFill="1" applyBorder="1" applyAlignment="1">
      <alignment horizontal="center" vertical="top" wrapText="1"/>
    </xf>
    <xf numFmtId="0" fontId="81" fillId="0" borderId="6" xfId="0" applyFont="1" applyFill="1" applyBorder="1" applyAlignment="1">
      <alignment horizontal="center" vertical="center" wrapText="1"/>
    </xf>
    <xf numFmtId="0" fontId="81" fillId="0" borderId="8" xfId="0" applyFont="1" applyFill="1" applyBorder="1" applyAlignment="1">
      <alignment horizontal="center" vertical="center" wrapText="1"/>
    </xf>
    <xf numFmtId="0" fontId="81" fillId="0" borderId="7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4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7" fillId="9" borderId="5" xfId="0" applyFont="1" applyFill="1" applyBorder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9" fillId="9" borderId="2" xfId="0" applyFont="1" applyFill="1" applyBorder="1">
      <alignment vertical="center"/>
    </xf>
    <xf numFmtId="0" fontId="9" fillId="9" borderId="3" xfId="0" applyFont="1" applyFill="1" applyBorder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1" fillId="9" borderId="1" xfId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8" fillId="9" borderId="6" xfId="0" applyFont="1" applyFill="1" applyBorder="1" applyAlignment="1" applyProtection="1">
      <alignment horizontal="left" vertical="top" wrapText="1"/>
      <protection locked="0"/>
    </xf>
    <xf numFmtId="0" fontId="8" fillId="9" borderId="7" xfId="0" applyFont="1" applyFill="1" applyBorder="1" applyAlignment="1" applyProtection="1">
      <alignment horizontal="left" vertical="top" wrapText="1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3" xfId="0" applyFont="1" applyFill="1" applyBorder="1" applyAlignment="1" applyProtection="1">
      <alignment horizontal="center" vertical="top" wrapText="1"/>
      <protection locked="0"/>
    </xf>
    <xf numFmtId="0" fontId="13" fillId="7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62" fillId="9" borderId="2" xfId="1" applyFont="1" applyFill="1" applyBorder="1" applyAlignment="1" applyProtection="1">
      <alignment horizontal="center" vertical="center"/>
      <protection locked="0"/>
    </xf>
    <xf numFmtId="0" fontId="11" fillId="9" borderId="3" xfId="0" applyFont="1" applyFill="1" applyBorder="1" applyAlignment="1" applyProtection="1">
      <alignment horizontal="center" vertical="center"/>
      <protection locked="0"/>
    </xf>
    <xf numFmtId="0" fontId="11" fillId="9" borderId="2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center" vertical="center"/>
    </xf>
    <xf numFmtId="49" fontId="11" fillId="9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2" fillId="9" borderId="5" xfId="1" applyFont="1" applyFill="1" applyBorder="1" applyAlignment="1" applyProtection="1">
      <alignment horizontal="center" vertical="center"/>
      <protection locked="0"/>
    </xf>
    <xf numFmtId="0" fontId="62" fillId="9" borderId="3" xfId="1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top" wrapText="1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51" fillId="9" borderId="1" xfId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56" fillId="10" borderId="2" xfId="0" applyFont="1" applyFill="1" applyBorder="1" applyAlignment="1">
      <alignment horizontal="center" vertical="center" wrapText="1"/>
    </xf>
    <xf numFmtId="0" fontId="56" fillId="10" borderId="5" xfId="0" applyFont="1" applyFill="1" applyBorder="1" applyAlignment="1">
      <alignment horizontal="center" vertical="center" wrapText="1"/>
    </xf>
    <xf numFmtId="0" fontId="56" fillId="10" borderId="3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5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/>
    </xf>
    <xf numFmtId="0" fontId="55" fillId="9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center" vertical="center"/>
    </xf>
    <xf numFmtId="0" fontId="80" fillId="9" borderId="3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center" vertical="center" wrapText="1"/>
    </xf>
    <xf numFmtId="0" fontId="80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62" fillId="9" borderId="10" xfId="1" applyFont="1" applyFill="1" applyBorder="1" applyAlignment="1">
      <alignment horizontal="center" vertical="center" wrapText="1"/>
    </xf>
    <xf numFmtId="0" fontId="62" fillId="9" borderId="15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71" fillId="9" borderId="1" xfId="0" applyFont="1" applyFill="1" applyBorder="1" applyAlignment="1">
      <alignment horizontal="center" vertical="top"/>
    </xf>
    <xf numFmtId="0" fontId="72" fillId="9" borderId="1" xfId="0" applyFont="1" applyFill="1" applyBorder="1" applyAlignment="1">
      <alignment horizontal="center" vertical="top"/>
    </xf>
    <xf numFmtId="0" fontId="8" fillId="9" borderId="5" xfId="0" applyFont="1" applyFill="1" applyBorder="1" applyAlignment="1" applyProtection="1">
      <alignment horizontal="center" vertical="center"/>
      <protection locked="0"/>
    </xf>
    <xf numFmtId="0" fontId="64" fillId="9" borderId="1" xfId="1" applyFont="1" applyFill="1" applyBorder="1" applyAlignment="1">
      <alignment horizontal="center" vertical="center" wrapText="1"/>
    </xf>
    <xf numFmtId="0" fontId="62" fillId="9" borderId="2" xfId="1" applyFont="1" applyFill="1" applyBorder="1" applyAlignment="1" applyProtection="1">
      <alignment horizontal="center" vertical="center" wrapText="1"/>
      <protection locked="0"/>
    </xf>
    <xf numFmtId="0" fontId="8" fillId="9" borderId="5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</cellXfs>
  <cellStyles count="5">
    <cellStyle name="Hipervínculo" xfId="1" builtinId="8"/>
    <cellStyle name="Millares [0]" xfId="2" builtinId="6"/>
    <cellStyle name="Normal" xfId="0" builtinId="0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PY"/>
              <a:t>CAPITAL</a:t>
            </a:r>
          </a:p>
          <a:p>
            <a:pPr>
              <a:defRPr/>
            </a:pPr>
            <a:endParaRPr lang="es-P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PY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6-4C65-89DA-FDCC4A709D5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6-4C65-89DA-FDCC4A709D57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6-4C65-89DA-FDCC4A709D57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06-4C65-89DA-FDCC4A709D57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06-4C65-89DA-FDCC4A709D57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06-4C65-89DA-FDCC4A709D57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06-4C65-89DA-FDCC4A709D57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06-4C65-89DA-FDCC4A709D57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A06-4C65-89DA-FDCC4A709D57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A06-4C65-89DA-FDCC4A709D57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A06-4C65-89DA-FDCC4A709D57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A06-4C65-89DA-FDCC4A709D57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A06-4C65-89DA-FDCC4A709D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[3]Hoja1!$A$375:$A$387</c:f>
              <c:strCache>
                <c:ptCount val="13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Juzgado</c:v>
                </c:pt>
                <c:pt idx="6">
                  <c:v>C/ Res. Contrabando</c:v>
                </c:pt>
                <c:pt idx="7">
                  <c:v>C/ Res. Contrabando Menor Cuantia</c:v>
                </c:pt>
                <c:pt idx="8">
                  <c:v>C/ Res. Tentativa de Contrabando</c:v>
                </c:pt>
                <c:pt idx="9">
                  <c:v>C/ Res. Falta Aduanera</c:v>
                </c:pt>
                <c:pt idx="10">
                  <c:v>C/ Res. Defraudacion</c:v>
                </c:pt>
                <c:pt idx="11">
                  <c:v>C/ Res. Falta Aduanera por Diferencia</c:v>
                </c:pt>
                <c:pt idx="12">
                  <c:v>C/ Res. Clasura</c:v>
                </c:pt>
              </c:strCache>
            </c:strRef>
          </c:cat>
          <c:val>
            <c:numRef>
              <c:f>[3]Hoja1!$C$375:$C$387</c:f>
              <c:numCache>
                <c:formatCode>General</c:formatCode>
                <c:ptCount val="13"/>
                <c:pt idx="0">
                  <c:v>94</c:v>
                </c:pt>
                <c:pt idx="1">
                  <c:v>6</c:v>
                </c:pt>
                <c:pt idx="2">
                  <c:v>19</c:v>
                </c:pt>
                <c:pt idx="3">
                  <c:v>37</c:v>
                </c:pt>
                <c:pt idx="4">
                  <c:v>2</c:v>
                </c:pt>
                <c:pt idx="5">
                  <c:v>2</c:v>
                </c:pt>
                <c:pt idx="6">
                  <c:v>62</c:v>
                </c:pt>
                <c:pt idx="7">
                  <c:v>3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A06-4C65-89DA-FDCC4A709D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PEDRO</a:t>
            </a:r>
            <a:r>
              <a:rPr lang="en-US" baseline="0"/>
              <a:t> JUAN CABALLERO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PY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D9-4ADC-9DA4-9DCF559B93B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D9-4ADC-9DA4-9DCF559B93B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D9-4ADC-9DA4-9DCF559B93B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D9-4ADC-9DA4-9DCF559B93B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D9-4ADC-9DA4-9DCF559B93B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D9-4ADC-9DA4-9DCF559B93BF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D9-4ADC-9DA4-9DCF559B93BF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D9-4ADC-9DA4-9DCF559B93BF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D9-4ADC-9DA4-9DCF559B93BF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D9-4ADC-9DA4-9DCF559B93BF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FD9-4ADC-9DA4-9DCF559B93BF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FD9-4ADC-9DA4-9DCF559B93BF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FD9-4ADC-9DA4-9DCF559B9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[3]Hoja1!$A$399:$A$411</c:f>
              <c:strCache>
                <c:ptCount val="13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Juzgado</c:v>
                </c:pt>
                <c:pt idx="6">
                  <c:v>C/ Res. Contrabando</c:v>
                </c:pt>
                <c:pt idx="7">
                  <c:v>C/ Res. Contrabando Menor Cuantia</c:v>
                </c:pt>
                <c:pt idx="8">
                  <c:v>C/ Res. Tentativa de Contrabando</c:v>
                </c:pt>
                <c:pt idx="9">
                  <c:v>C/ Res. Falta Aduanera</c:v>
                </c:pt>
                <c:pt idx="10">
                  <c:v>C/ Res. Defraudacion</c:v>
                </c:pt>
                <c:pt idx="11">
                  <c:v>C/ Res. Falta Aduanera por Diferencia</c:v>
                </c:pt>
                <c:pt idx="12">
                  <c:v>C/ Res. Clasura</c:v>
                </c:pt>
              </c:strCache>
            </c:strRef>
          </c:cat>
          <c:val>
            <c:numRef>
              <c:f>[3]Hoja1!$C$399:$C$411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D9-4ADC-9DA4-9DCF559B93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CIUDAD DEL ESTE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PY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0C-4029-97FE-89A7209C74A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0C-4029-97FE-89A7209C74A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0C-4029-97FE-89A7209C74A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0C-4029-97FE-89A7209C74A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0C-4029-97FE-89A7209C74A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0C-4029-97FE-89A7209C74A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0C-4029-97FE-89A7209C74A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0C-4029-97FE-89A7209C74AB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0C-4029-97FE-89A7209C74AB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E0C-4029-97FE-89A7209C74AB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E0C-4029-97FE-89A7209C74AB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E0C-4029-97FE-89A7209C74AB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E0C-4029-97FE-89A7209C74AB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E0C-4029-97FE-89A7209C7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[3]Hoja1!$A$420:$A$433</c:f>
              <c:strCache>
                <c:ptCount val="14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 N° 1</c:v>
                </c:pt>
                <c:pt idx="6">
                  <c:v>C/ Res. LEY N° 843</c:v>
                </c:pt>
                <c:pt idx="7">
                  <c:v>C/ Res. Contrabando</c:v>
                </c:pt>
                <c:pt idx="8">
                  <c:v>C/ Res. Contrabando Menor Cuantia</c:v>
                </c:pt>
                <c:pt idx="9">
                  <c:v>C/ Res. Tentativa de Contrabando</c:v>
                </c:pt>
                <c:pt idx="10">
                  <c:v>C/ Res. Falta Aduanera</c:v>
                </c:pt>
                <c:pt idx="11">
                  <c:v>C/ Res. Defraudacion</c:v>
                </c:pt>
                <c:pt idx="12">
                  <c:v>C/ Res. Falta Aduanera por Diferencia</c:v>
                </c:pt>
                <c:pt idx="13">
                  <c:v>C/ Res. Clasura</c:v>
                </c:pt>
              </c:strCache>
            </c:strRef>
          </c:cat>
          <c:val>
            <c:numRef>
              <c:f>[3]Hoja1!$C$420:$C$433</c:f>
              <c:numCache>
                <c:formatCode>General</c:formatCode>
                <c:ptCount val="14"/>
                <c:pt idx="0">
                  <c:v>67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E0C-4029-97FE-89A7209C74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Y" b="1">
                <a:solidFill>
                  <a:sysClr val="windowText" lastClr="000000"/>
                </a:solidFill>
              </a:rPr>
              <a:t>DENUNCIAS CAR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Y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'[4]MATRIZ RCC_23'!$A$199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'[4]MATRIZ RCC_23'!$A$198:$B$198</c:f>
              <c:strCache>
                <c:ptCount val="2"/>
                <c:pt idx="0">
                  <c:v> RESUMEN DENUNCIAS</c:v>
                </c:pt>
              </c:strCache>
            </c:strRef>
          </c:cat>
          <c:val>
            <c:numRef>
              <c:f>'[4]MATRIZ RCC_23'!$B$199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C-4625-9991-2B4EDD1521E9}"/>
            </c:ext>
          </c:extLst>
        </c:ser>
        <c:ser>
          <c:idx val="1"/>
          <c:order val="1"/>
          <c:tx>
            <c:strRef>
              <c:f>'[4]MATRIZ RCC_23'!$A$200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'[4]MATRIZ RCC_23'!$A$198:$B$198</c:f>
              <c:strCache>
                <c:ptCount val="2"/>
                <c:pt idx="0">
                  <c:v> RESUMEN DENUNCIAS</c:v>
                </c:pt>
              </c:strCache>
            </c:strRef>
          </c:cat>
          <c:val>
            <c:numRef>
              <c:f>'[4]MATRIZ RCC_23'!$B$200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C-4625-9991-2B4EDD1521E9}"/>
            </c:ext>
          </c:extLst>
        </c:ser>
        <c:ser>
          <c:idx val="2"/>
          <c:order val="2"/>
          <c:tx>
            <c:strRef>
              <c:f>'[4]MATRIZ RCC_23'!$A$201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'[4]MATRIZ RCC_23'!$A$198:$B$198</c:f>
              <c:strCache>
                <c:ptCount val="2"/>
                <c:pt idx="0">
                  <c:v> RESUMEN DENUNCIAS</c:v>
                </c:pt>
              </c:strCache>
            </c:strRef>
          </c:cat>
          <c:val>
            <c:numRef>
              <c:f>'[4]MATRIZ RCC_23'!$B$201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C-4625-9991-2B4EDD1521E9}"/>
            </c:ext>
          </c:extLst>
        </c:ser>
        <c:ser>
          <c:idx val="3"/>
          <c:order val="3"/>
          <c:tx>
            <c:strRef>
              <c:f>'[4]MATRIZ RCC_23'!$A$202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'[4]MATRIZ RCC_23'!$A$198:$B$198</c:f>
              <c:strCache>
                <c:ptCount val="2"/>
                <c:pt idx="0">
                  <c:v> RESUMEN DENUNCIAS</c:v>
                </c:pt>
              </c:strCache>
            </c:strRef>
          </c:cat>
          <c:val>
            <c:numRef>
              <c:f>'[4]MATRIZ RCC_23'!$B$202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C-4625-9991-2B4EDD1521E9}"/>
            </c:ext>
          </c:extLst>
        </c:ser>
        <c:ser>
          <c:idx val="4"/>
          <c:order val="4"/>
          <c:tx>
            <c:strRef>
              <c:f>'[4]MATRIZ RCC_23'!$A$203</c:f>
              <c:strCache>
                <c:ptCount val="1"/>
                <c:pt idx="0">
                  <c:v>MAYO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'[4]MATRIZ RCC_23'!$A$198:$B$198</c:f>
              <c:strCache>
                <c:ptCount val="2"/>
                <c:pt idx="0">
                  <c:v> RESUMEN DENUNCIAS</c:v>
                </c:pt>
              </c:strCache>
            </c:strRef>
          </c:cat>
          <c:val>
            <c:numRef>
              <c:f>'[4]MATRIZ RCC_23'!$B$203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C-4625-9991-2B4EDD1521E9}"/>
            </c:ext>
          </c:extLst>
        </c:ser>
        <c:ser>
          <c:idx val="5"/>
          <c:order val="5"/>
          <c:tx>
            <c:strRef>
              <c:f>'[4]MATRIZ RCC_23'!$A$204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'[4]MATRIZ RCC_23'!$A$198:$B$198</c:f>
              <c:strCache>
                <c:ptCount val="2"/>
                <c:pt idx="0">
                  <c:v> RESUMEN DENUNCIAS</c:v>
                </c:pt>
              </c:strCache>
            </c:strRef>
          </c:cat>
          <c:val>
            <c:numRef>
              <c:f>'[4]MATRIZ RCC_23'!$B$204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C-4625-9991-2B4EDD1521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7762463"/>
        <c:axId val="1007763711"/>
        <c:axId val="0"/>
      </c:bar3DChart>
      <c:catAx>
        <c:axId val="100776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007763711"/>
        <c:crosses val="autoZero"/>
        <c:auto val="1"/>
        <c:lblAlgn val="ctr"/>
        <c:lblOffset val="100"/>
        <c:noMultiLvlLbl val="0"/>
      </c:catAx>
      <c:valAx>
        <c:axId val="100776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0077624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</c:dTable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Y" sz="1600"/>
              <a:t>Presupuesto</a:t>
            </a:r>
            <a:r>
              <a:rPr lang="es-PY" sz="1600" baseline="0"/>
              <a:t> Vigente  Vs. Ejecución Presupuestaria al 30-09-2023</a:t>
            </a:r>
            <a:endParaRPr lang="es-PY" sz="1600"/>
          </a:p>
        </c:rich>
      </c:tx>
      <c:layout>
        <c:manualLayout>
          <c:xMode val="edge"/>
          <c:yMode val="edge"/>
          <c:x val="8.5892726970713831E-2"/>
          <c:y val="2.041666063812513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'[5]EJECUC. POR GRUPO AL 30-09-2023'!$C$4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cat>
            <c:strRef>
              <c:f>'[5]EJECUC. POR GRUPO AL 30-09-2023'!$B$5:$B$11</c:f>
              <c:strCache>
                <c:ptCount val="7"/>
                <c:pt idx="0">
                  <c:v>SERVICIOS PERSONALES</c:v>
                </c:pt>
                <c:pt idx="1">
                  <c:v>SERVICIOS NO PERSONALES</c:v>
                </c:pt>
                <c:pt idx="2">
                  <c:v>BIENES DE CONSUMO E INSUMOS</c:v>
                </c:pt>
                <c:pt idx="3">
                  <c:v>BIENES DE CAMBIO</c:v>
                </c:pt>
                <c:pt idx="4">
                  <c:v>INVERSIÓN FISICA</c:v>
                </c:pt>
                <c:pt idx="5">
                  <c:v>TRANSFERENCIAS</c:v>
                </c:pt>
                <c:pt idx="6">
                  <c:v>OTROS GASTOS</c:v>
                </c:pt>
              </c:strCache>
            </c:strRef>
          </c:cat>
          <c:val>
            <c:numRef>
              <c:f>'[5]EJECUC. POR GRUPO AL 30-09-2023'!$C$5:$C$11</c:f>
              <c:numCache>
                <c:formatCode>General</c:formatCode>
                <c:ptCount val="7"/>
                <c:pt idx="0">
                  <c:v>198677937353</c:v>
                </c:pt>
                <c:pt idx="1">
                  <c:v>59236779213</c:v>
                </c:pt>
                <c:pt idx="2">
                  <c:v>6501734344</c:v>
                </c:pt>
                <c:pt idx="3">
                  <c:v>1259813860</c:v>
                </c:pt>
                <c:pt idx="4">
                  <c:v>94944399827</c:v>
                </c:pt>
                <c:pt idx="5">
                  <c:v>231266432351</c:v>
                </c:pt>
                <c:pt idx="6">
                  <c:v>2989587893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6-4661-9D01-BC652416D2C8}"/>
            </c:ext>
          </c:extLst>
        </c:ser>
        <c:ser>
          <c:idx val="1"/>
          <c:order val="1"/>
          <c:tx>
            <c:strRef>
              <c:f>'[5]EJECUC. POR GRUPO AL 30-09-2023'!$D$4</c:f>
              <c:strCache>
                <c:ptCount val="1"/>
                <c:pt idx="0">
                  <c:v>EJECUTADO</c:v>
                </c:pt>
              </c:strCache>
            </c:strRef>
          </c:tx>
          <c:invertIfNegative val="0"/>
          <c:cat>
            <c:strRef>
              <c:f>'[5]EJECUC. POR GRUPO AL 30-09-2023'!$B$5:$B$11</c:f>
              <c:strCache>
                <c:ptCount val="7"/>
                <c:pt idx="0">
                  <c:v>SERVICIOS PERSONALES</c:v>
                </c:pt>
                <c:pt idx="1">
                  <c:v>SERVICIOS NO PERSONALES</c:v>
                </c:pt>
                <c:pt idx="2">
                  <c:v>BIENES DE CONSUMO E INSUMOS</c:v>
                </c:pt>
                <c:pt idx="3">
                  <c:v>BIENES DE CAMBIO</c:v>
                </c:pt>
                <c:pt idx="4">
                  <c:v>INVERSIÓN FISICA</c:v>
                </c:pt>
                <c:pt idx="5">
                  <c:v>TRANSFERENCIAS</c:v>
                </c:pt>
                <c:pt idx="6">
                  <c:v>OTROS GASTOS</c:v>
                </c:pt>
              </c:strCache>
            </c:strRef>
          </c:cat>
          <c:val>
            <c:numRef>
              <c:f>'[5]EJECUC. POR GRUPO AL 30-09-2023'!$D$5:$D$11</c:f>
              <c:numCache>
                <c:formatCode>General</c:formatCode>
                <c:ptCount val="7"/>
                <c:pt idx="0">
                  <c:v>145926565645</c:v>
                </c:pt>
                <c:pt idx="1">
                  <c:v>31730990500</c:v>
                </c:pt>
                <c:pt idx="2">
                  <c:v>4109373379</c:v>
                </c:pt>
                <c:pt idx="3">
                  <c:v>773356000</c:v>
                </c:pt>
                <c:pt idx="4">
                  <c:v>23176449182</c:v>
                </c:pt>
                <c:pt idx="5">
                  <c:v>209176787871</c:v>
                </c:pt>
                <c:pt idx="6">
                  <c:v>2518148195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6-4661-9D01-BC652416D2C8}"/>
            </c:ext>
          </c:extLst>
        </c:ser>
        <c:ser>
          <c:idx val="4"/>
          <c:order val="2"/>
          <c:tx>
            <c:strRef>
              <c:f>'[5]EJECUC. POR GRUPO AL 30-09-2023'!$F$4</c:f>
              <c:strCache>
                <c:ptCount val="1"/>
                <c:pt idx="0">
                  <c:v>% EJECUCIÓN PRESUPUESTARIA POR GRUPO</c:v>
                </c:pt>
              </c:strCache>
            </c:strRef>
          </c:tx>
          <c:invertIfNegative val="0"/>
          <c:cat>
            <c:strRef>
              <c:f>'[5]EJECUC. POR GRUPO AL 30-09-2023'!$B$5:$B$11</c:f>
              <c:strCache>
                <c:ptCount val="7"/>
                <c:pt idx="0">
                  <c:v>SERVICIOS PERSONALES</c:v>
                </c:pt>
                <c:pt idx="1">
                  <c:v>SERVICIOS NO PERSONALES</c:v>
                </c:pt>
                <c:pt idx="2">
                  <c:v>BIENES DE CONSUMO E INSUMOS</c:v>
                </c:pt>
                <c:pt idx="3">
                  <c:v>BIENES DE CAMBIO</c:v>
                </c:pt>
                <c:pt idx="4">
                  <c:v>INVERSIÓN FISICA</c:v>
                </c:pt>
                <c:pt idx="5">
                  <c:v>TRANSFERENCIAS</c:v>
                </c:pt>
                <c:pt idx="6">
                  <c:v>OTROS GASTOS</c:v>
                </c:pt>
              </c:strCache>
            </c:strRef>
          </c:cat>
          <c:val>
            <c:numRef>
              <c:f>'[5]EJECUC. POR GRUPO AL 30-09-2023'!$F$5:$F$11</c:f>
              <c:numCache>
                <c:formatCode>General</c:formatCode>
                <c:ptCount val="7"/>
                <c:pt idx="0">
                  <c:v>0.73448802413186787</c:v>
                </c:pt>
                <c:pt idx="1">
                  <c:v>0.53566366911853258</c:v>
                </c:pt>
                <c:pt idx="2">
                  <c:v>0.63204264609676897</c:v>
                </c:pt>
                <c:pt idx="3">
                  <c:v>0.6138652895912734</c:v>
                </c:pt>
                <c:pt idx="4">
                  <c:v>0.24410548936251375</c:v>
                </c:pt>
                <c:pt idx="5">
                  <c:v>0.90448400031322362</c:v>
                </c:pt>
                <c:pt idx="6">
                  <c:v>0.84230612550182682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A6-4661-9D01-BC652416D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21136"/>
        <c:axId val="212424664"/>
      </c:barChart>
      <c:catAx>
        <c:axId val="212421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2424664"/>
        <c:crosses val="autoZero"/>
        <c:auto val="1"/>
        <c:lblAlgn val="ctr"/>
        <c:lblOffset val="100"/>
        <c:noMultiLvlLbl val="0"/>
      </c:catAx>
      <c:valAx>
        <c:axId val="212424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24211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/>
            </a:pPr>
            <a:endParaRPr lang="es-PY"/>
          </a:p>
        </c:txPr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13" Type="http://schemas.microsoft.com/office/2007/relationships/hdphoto" Target="../media/hdphoto2.wdp"/><Relationship Id="rId18" Type="http://schemas.openxmlformats.org/officeDocument/2006/relationships/image" Target="../media/image11.png"/><Relationship Id="rId26" Type="http://schemas.openxmlformats.org/officeDocument/2006/relationships/chart" Target="../charts/chart6.xml"/><Relationship Id="rId3" Type="http://schemas.microsoft.com/office/2007/relationships/hdphoto" Target="../media/hdphoto1.wdp"/><Relationship Id="rId21" Type="http://schemas.openxmlformats.org/officeDocument/2006/relationships/image" Target="../media/image14.png"/><Relationship Id="rId7" Type="http://schemas.openxmlformats.org/officeDocument/2006/relationships/chart" Target="../charts/chart1.xm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5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chart" Target="../charts/chart5.xml"/><Relationship Id="rId20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6.png"/><Relationship Id="rId24" Type="http://schemas.openxmlformats.org/officeDocument/2006/relationships/image" Target="../media/image16.png"/><Relationship Id="rId5" Type="http://schemas.openxmlformats.org/officeDocument/2006/relationships/image" Target="../media/image4.png"/><Relationship Id="rId15" Type="http://schemas.openxmlformats.org/officeDocument/2006/relationships/image" Target="../media/image9.png"/><Relationship Id="rId23" Type="http://schemas.microsoft.com/office/2007/relationships/hdphoto" Target="../media/hdphoto3.wdp"/><Relationship Id="rId28" Type="http://schemas.openxmlformats.org/officeDocument/2006/relationships/image" Target="../media/image19.png"/><Relationship Id="rId10" Type="http://schemas.openxmlformats.org/officeDocument/2006/relationships/chart" Target="../charts/chart4.xml"/><Relationship Id="rId19" Type="http://schemas.openxmlformats.org/officeDocument/2006/relationships/image" Target="../media/image12.png"/><Relationship Id="rId4" Type="http://schemas.openxmlformats.org/officeDocument/2006/relationships/image" Target="../media/image3.png"/><Relationship Id="rId9" Type="http://schemas.openxmlformats.org/officeDocument/2006/relationships/chart" Target="../charts/chart3.xml"/><Relationship Id="rId14" Type="http://schemas.openxmlformats.org/officeDocument/2006/relationships/image" Target="../media/image8.png"/><Relationship Id="rId22" Type="http://schemas.openxmlformats.org/officeDocument/2006/relationships/image" Target="../media/image15.png"/><Relationship Id="rId27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1682479</xdr:colOff>
      <xdr:row>218</xdr:row>
      <xdr:rowOff>39316</xdr:rowOff>
    </xdr:from>
    <xdr:to>
      <xdr:col>5</xdr:col>
      <xdr:colOff>66675</xdr:colOff>
      <xdr:row>218</xdr:row>
      <xdr:rowOff>2143125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9304" y="90441091"/>
          <a:ext cx="5804171" cy="2103809"/>
        </a:xfrm>
        <a:prstGeom prst="rect">
          <a:avLst/>
        </a:prstGeom>
      </xdr:spPr>
    </xdr:pic>
    <xdr:clientData/>
  </xdr:twoCellAnchor>
  <xdr:twoCellAnchor editAs="oneCell">
    <xdr:from>
      <xdr:col>3</xdr:col>
      <xdr:colOff>1049030</xdr:colOff>
      <xdr:row>224</xdr:row>
      <xdr:rowOff>177525</xdr:rowOff>
    </xdr:from>
    <xdr:to>
      <xdr:col>6</xdr:col>
      <xdr:colOff>1260904</xdr:colOff>
      <xdr:row>224</xdr:row>
      <xdr:rowOff>3822584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87780" y="79569413"/>
          <a:ext cx="5187166" cy="364505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160269</xdr:colOff>
      <xdr:row>525</xdr:row>
      <xdr:rowOff>41413</xdr:rowOff>
    </xdr:from>
    <xdr:to>
      <xdr:col>6</xdr:col>
      <xdr:colOff>1085850</xdr:colOff>
      <xdr:row>541</xdr:row>
      <xdr:rowOff>32741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8094" y="175063288"/>
          <a:ext cx="5897631" cy="3153629"/>
        </a:xfrm>
        <a:prstGeom prst="rect">
          <a:avLst/>
        </a:prstGeom>
      </xdr:spPr>
    </xdr:pic>
    <xdr:clientData/>
  </xdr:twoCellAnchor>
  <xdr:twoCellAnchor editAs="oneCell">
    <xdr:from>
      <xdr:col>3</xdr:col>
      <xdr:colOff>170623</xdr:colOff>
      <xdr:row>563</xdr:row>
      <xdr:rowOff>56736</xdr:rowOff>
    </xdr:from>
    <xdr:to>
      <xdr:col>6</xdr:col>
      <xdr:colOff>1181101</xdr:colOff>
      <xdr:row>578</xdr:row>
      <xdr:rowOff>113803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28448" y="182746236"/>
          <a:ext cx="5982528" cy="3066967"/>
        </a:xfrm>
        <a:prstGeom prst="rect">
          <a:avLst/>
        </a:prstGeom>
      </xdr:spPr>
    </xdr:pic>
    <xdr:clientData/>
  </xdr:twoCellAnchor>
  <xdr:twoCellAnchor editAs="oneCell">
    <xdr:from>
      <xdr:col>3</xdr:col>
      <xdr:colOff>203338</xdr:colOff>
      <xdr:row>601</xdr:row>
      <xdr:rowOff>51765</xdr:rowOff>
    </xdr:from>
    <xdr:to>
      <xdr:col>6</xdr:col>
      <xdr:colOff>1009650</xdr:colOff>
      <xdr:row>616</xdr:row>
      <xdr:rowOff>146735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61163" y="190285065"/>
          <a:ext cx="5778362" cy="3104871"/>
        </a:xfrm>
        <a:prstGeom prst="rect">
          <a:avLst/>
        </a:prstGeom>
      </xdr:spPr>
    </xdr:pic>
    <xdr:clientData/>
  </xdr:twoCellAnchor>
  <xdr:twoCellAnchor>
    <xdr:from>
      <xdr:col>3</xdr:col>
      <xdr:colOff>169753</xdr:colOff>
      <xdr:row>543</xdr:row>
      <xdr:rowOff>37724</xdr:rowOff>
    </xdr:from>
    <xdr:to>
      <xdr:col>6</xdr:col>
      <xdr:colOff>1238251</xdr:colOff>
      <xdr:row>559</xdr:row>
      <xdr:rowOff>47626</xdr:rowOff>
    </xdr:to>
    <xdr:graphicFrame macro="">
      <xdr:nvGraphicFramePr>
        <xdr:cNvPr id="4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226336</xdr:colOff>
      <xdr:row>581</xdr:row>
      <xdr:rowOff>92477</xdr:rowOff>
    </xdr:from>
    <xdr:to>
      <xdr:col>6</xdr:col>
      <xdr:colOff>1209675</xdr:colOff>
      <xdr:row>594</xdr:row>
      <xdr:rowOff>114300</xdr:rowOff>
    </xdr:to>
    <xdr:graphicFrame macro="">
      <xdr:nvGraphicFramePr>
        <xdr:cNvPr id="45" name="Grá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110971</xdr:colOff>
      <xdr:row>619</xdr:row>
      <xdr:rowOff>101723</xdr:rowOff>
    </xdr:from>
    <xdr:to>
      <xdr:col>6</xdr:col>
      <xdr:colOff>1066800</xdr:colOff>
      <xdr:row>634</xdr:row>
      <xdr:rowOff>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1599711</xdr:colOff>
      <xdr:row>338</xdr:row>
      <xdr:rowOff>61059</xdr:rowOff>
    </xdr:from>
    <xdr:to>
      <xdr:col>5</xdr:col>
      <xdr:colOff>732692</xdr:colOff>
      <xdr:row>338</xdr:row>
      <xdr:rowOff>4652597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937266A0-4DE1-4EC2-B540-4B6058FF8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146407</xdr:colOff>
      <xdr:row>0</xdr:row>
      <xdr:rowOff>63036</xdr:rowOff>
    </xdr:from>
    <xdr:to>
      <xdr:col>0</xdr:col>
      <xdr:colOff>1204662</xdr:colOff>
      <xdr:row>2</xdr:row>
      <xdr:rowOff>31571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00" t="23600" r="18800" b="20000"/>
        <a:stretch/>
      </xdr:blipFill>
      <xdr:spPr>
        <a:xfrm>
          <a:off x="146407" y="63036"/>
          <a:ext cx="1058255" cy="921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133349</xdr:rowOff>
    </xdr:from>
    <xdr:to>
      <xdr:col>3</xdr:col>
      <xdr:colOff>876300</xdr:colOff>
      <xdr:row>224</xdr:row>
      <xdr:rowOff>3790950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94192724"/>
          <a:ext cx="6334125" cy="3657601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307</xdr:row>
      <xdr:rowOff>133350</xdr:rowOff>
    </xdr:from>
    <xdr:to>
      <xdr:col>2</xdr:col>
      <xdr:colOff>1057275</xdr:colOff>
      <xdr:row>321</xdr:row>
      <xdr:rowOff>70374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0" y="122024775"/>
          <a:ext cx="3914775" cy="2604024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308</xdr:row>
      <xdr:rowOff>19050</xdr:rowOff>
    </xdr:from>
    <xdr:to>
      <xdr:col>6</xdr:col>
      <xdr:colOff>124560</xdr:colOff>
      <xdr:row>321</xdr:row>
      <xdr:rowOff>133711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286375" y="122100975"/>
          <a:ext cx="5268060" cy="2591162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163</xdr:row>
      <xdr:rowOff>104774</xdr:rowOff>
    </xdr:from>
    <xdr:to>
      <xdr:col>6</xdr:col>
      <xdr:colOff>1600200</xdr:colOff>
      <xdr:row>191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211</xdr:row>
      <xdr:rowOff>96322</xdr:rowOff>
    </xdr:from>
    <xdr:to>
      <xdr:col>1</xdr:col>
      <xdr:colOff>2019332</xdr:colOff>
      <xdr:row>211</xdr:row>
      <xdr:rowOff>2322387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15836"/>
        <a:stretch/>
      </xdr:blipFill>
      <xdr:spPr>
        <a:xfrm>
          <a:off x="0" y="83959131"/>
          <a:ext cx="3282197" cy="222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1922350</xdr:colOff>
      <xdr:row>211</xdr:row>
      <xdr:rowOff>64212</xdr:rowOff>
    </xdr:from>
    <xdr:to>
      <xdr:col>3</xdr:col>
      <xdr:colOff>1307582</xdr:colOff>
      <xdr:row>211</xdr:row>
      <xdr:rowOff>2300984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85215" y="83927021"/>
          <a:ext cx="3580513" cy="2236772"/>
        </a:xfrm>
        <a:prstGeom prst="rect">
          <a:avLst/>
        </a:prstGeom>
      </xdr:spPr>
    </xdr:pic>
    <xdr:clientData/>
  </xdr:twoCellAnchor>
  <xdr:twoCellAnchor editAs="oneCell">
    <xdr:from>
      <xdr:col>3</xdr:col>
      <xdr:colOff>1177246</xdr:colOff>
      <xdr:row>211</xdr:row>
      <xdr:rowOff>42810</xdr:rowOff>
    </xdr:from>
    <xdr:to>
      <xdr:col>5</xdr:col>
      <xdr:colOff>631433</xdr:colOff>
      <xdr:row>211</xdr:row>
      <xdr:rowOff>1048820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35392" y="83905619"/>
          <a:ext cx="2675563" cy="100601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1253348</xdr:colOff>
      <xdr:row>211</xdr:row>
      <xdr:rowOff>1006010</xdr:rowOff>
    </xdr:from>
    <xdr:to>
      <xdr:col>5</xdr:col>
      <xdr:colOff>674242</xdr:colOff>
      <xdr:row>211</xdr:row>
      <xdr:rowOff>2542276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11494" y="84868819"/>
          <a:ext cx="2642270" cy="1536266"/>
        </a:xfrm>
        <a:prstGeom prst="rect">
          <a:avLst/>
        </a:prstGeom>
      </xdr:spPr>
    </xdr:pic>
    <xdr:clientData/>
  </xdr:twoCellAnchor>
  <xdr:twoCellAnchor editAs="oneCell">
    <xdr:from>
      <xdr:col>5</xdr:col>
      <xdr:colOff>663540</xdr:colOff>
      <xdr:row>211</xdr:row>
      <xdr:rowOff>278258</xdr:rowOff>
    </xdr:from>
    <xdr:to>
      <xdr:col>6</xdr:col>
      <xdr:colOff>1771614</xdr:colOff>
      <xdr:row>211</xdr:row>
      <xdr:rowOff>2429410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343062" y="84141067"/>
          <a:ext cx="2852541" cy="2151152"/>
        </a:xfrm>
        <a:prstGeom prst="rect">
          <a:avLst/>
        </a:prstGeom>
      </xdr:spPr>
    </xdr:pic>
    <xdr:clientData/>
  </xdr:twoCellAnchor>
  <xdr:twoCellAnchor editAs="oneCell">
    <xdr:from>
      <xdr:col>1</xdr:col>
      <xdr:colOff>1284270</xdr:colOff>
      <xdr:row>92</xdr:row>
      <xdr:rowOff>10703</xdr:rowOff>
    </xdr:from>
    <xdr:to>
      <xdr:col>5</xdr:col>
      <xdr:colOff>285782</xdr:colOff>
      <xdr:row>92</xdr:row>
      <xdr:rowOff>2115727</xdr:rowOff>
    </xdr:to>
    <xdr:pic>
      <xdr:nvPicPr>
        <xdr:cNvPr id="51" name="Imagen 50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sharpenSoften amount="50000"/>
                  </a14:imgEffect>
                </a14:imgLayer>
              </a14:imgProps>
            </a:ext>
          </a:extLst>
        </a:blip>
        <a:srcRect l="8681" t="15780" r="10822" b="40770"/>
        <a:stretch/>
      </xdr:blipFill>
      <xdr:spPr>
        <a:xfrm>
          <a:off x="2547135" y="33412416"/>
          <a:ext cx="6418169" cy="2105024"/>
        </a:xfrm>
        <a:prstGeom prst="rect">
          <a:avLst/>
        </a:prstGeom>
      </xdr:spPr>
    </xdr:pic>
    <xdr:clientData/>
  </xdr:twoCellAnchor>
  <xdr:twoCellAnchor editAs="oneCell">
    <xdr:from>
      <xdr:col>1</xdr:col>
      <xdr:colOff>545815</xdr:colOff>
      <xdr:row>76</xdr:row>
      <xdr:rowOff>21405</xdr:rowOff>
    </xdr:from>
    <xdr:to>
      <xdr:col>5</xdr:col>
      <xdr:colOff>1171274</xdr:colOff>
      <xdr:row>76</xdr:row>
      <xdr:rowOff>3355154</xdr:rowOff>
    </xdr:to>
    <xdr:pic>
      <xdr:nvPicPr>
        <xdr:cNvPr id="52" name="Imagen 51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2570" t="15447" r="13878" b="29102"/>
        <a:stretch/>
      </xdr:blipFill>
      <xdr:spPr>
        <a:xfrm>
          <a:off x="1808680" y="25696096"/>
          <a:ext cx="8042116" cy="3333749"/>
        </a:xfrm>
        <a:prstGeom prst="rect">
          <a:avLst/>
        </a:prstGeom>
      </xdr:spPr>
    </xdr:pic>
    <xdr:clientData/>
  </xdr:twoCellAnchor>
  <xdr:twoCellAnchor editAs="oneCell">
    <xdr:from>
      <xdr:col>0</xdr:col>
      <xdr:colOff>822895</xdr:colOff>
      <xdr:row>60</xdr:row>
      <xdr:rowOff>139129</xdr:rowOff>
    </xdr:from>
    <xdr:to>
      <xdr:col>6</xdr:col>
      <xdr:colOff>660132</xdr:colOff>
      <xdr:row>60</xdr:row>
      <xdr:rowOff>482029</xdr:rowOff>
    </xdr:to>
    <xdr:pic>
      <xdr:nvPicPr>
        <xdr:cNvPr id="62" name="Imagen 61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8031" t="64331" r="30409" b="32103"/>
        <a:stretch/>
      </xdr:blipFill>
      <xdr:spPr>
        <a:xfrm>
          <a:off x="822895" y="20045309"/>
          <a:ext cx="1026122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813371</xdr:colOff>
      <xdr:row>60</xdr:row>
      <xdr:rowOff>462979</xdr:rowOff>
    </xdr:from>
    <xdr:to>
      <xdr:col>6</xdr:col>
      <xdr:colOff>650608</xdr:colOff>
      <xdr:row>60</xdr:row>
      <xdr:rowOff>805879</xdr:rowOff>
    </xdr:to>
    <xdr:pic>
      <xdr:nvPicPr>
        <xdr:cNvPr id="63" name="Imagen 62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8031" t="64331" r="30409" b="32103"/>
        <a:stretch/>
      </xdr:blipFill>
      <xdr:spPr>
        <a:xfrm>
          <a:off x="813371" y="20369159"/>
          <a:ext cx="1026122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813371</xdr:colOff>
      <xdr:row>60</xdr:row>
      <xdr:rowOff>796354</xdr:rowOff>
    </xdr:from>
    <xdr:to>
      <xdr:col>6</xdr:col>
      <xdr:colOff>650608</xdr:colOff>
      <xdr:row>60</xdr:row>
      <xdr:rowOff>1139254</xdr:rowOff>
    </xdr:to>
    <xdr:pic>
      <xdr:nvPicPr>
        <xdr:cNvPr id="64" name="Imagen 63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8031" t="64331" r="30409" b="32103"/>
        <a:stretch/>
      </xdr:blipFill>
      <xdr:spPr>
        <a:xfrm>
          <a:off x="813371" y="20702534"/>
          <a:ext cx="10261226" cy="342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6</xdr:col>
      <xdr:colOff>10583</xdr:colOff>
      <xdr:row>189</xdr:row>
      <xdr:rowOff>158750</xdr:rowOff>
    </xdr:to>
    <xdr:graphicFrame macro="">
      <xdr:nvGraphicFramePr>
        <xdr:cNvPr id="39" name="6 Gráfico">
          <a:extLst>
            <a:ext uri="{FF2B5EF4-FFF2-40B4-BE49-F238E27FC236}">
              <a16:creationId xmlns:a16="http://schemas.microsoft.com/office/drawing/2014/main" id="{183CF874-FC62-4EC4-B365-CEDE9C25F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459</xdr:row>
          <xdr:rowOff>171236</xdr:rowOff>
        </xdr:from>
        <xdr:to>
          <xdr:col>7</xdr:col>
          <xdr:colOff>21404</xdr:colOff>
          <xdr:row>520</xdr:row>
          <xdr:rowOff>94073</xdr:rowOff>
        </xdr:to>
        <xdr:pic>
          <xdr:nvPicPr>
            <xdr:cNvPr id="89" name="Imagen 88"/>
            <xdr:cNvPicPr>
              <a:picLocks noChangeAspect="1" noChangeArrowheads="1"/>
              <a:extLst>
                <a:ext uri="{84589F7E-364E-4C9E-8A38-B11213B215E9}">
                  <a14:cameraTool cellRange="'[2]MATRIZ RCC_23'!$A$410:$G$422" spid="_x0000_s1030"/>
                </a:ext>
              </a:extLst>
            </xdr:cNvPicPr>
          </xdr:nvPicPr>
          <xdr:blipFill>
            <a:blip xmlns:r="http://schemas.openxmlformats.org/officeDocument/2006/relationships" r:embed="rId27"/>
            <a:srcRect/>
            <a:stretch>
              <a:fillRect/>
            </a:stretch>
          </xdr:blipFill>
          <xdr:spPr bwMode="auto">
            <a:xfrm>
              <a:off x="0" y="185052556"/>
              <a:ext cx="12221966" cy="136003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524410</xdr:colOff>
      <xdr:row>431</xdr:row>
      <xdr:rowOff>32105</xdr:rowOff>
    </xdr:from>
    <xdr:to>
      <xdr:col>6</xdr:col>
      <xdr:colOff>267555</xdr:colOff>
      <xdr:row>448</xdr:row>
      <xdr:rowOff>74916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91235" y="165767105"/>
          <a:ext cx="8906195" cy="330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A/Downloads/denuncias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A/Downloads/DNA_Matriz-Rendicion-Cuentas-Tercer-Trimestre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ENDICION%20DE%20CUENTAS%2023'/SEGUNDO%20TRIMESTRE%20-%20ABRIL%20A%20JUNIO/RENDICION_DE_CUENTAS_23_porcentaje%202DO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NDICI&#211;N%20DE%20CUENTAS%202023/SEGUNDO%20TRIMESTRE/DIRECCI&#211;N%20DE%20GABINETE/SRPYC/Matriz%20Rendici&#243;n%20de%20Cuentas%202023%20DNA%20-%20Segundo%20Trimest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EJECUCION%20PRESUPUESTARIA%20POR%20OBJETO%20DEL%20GASTO%20AL%20%2030-0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_xls"/>
    </sheetNames>
    <sheetDataSet>
      <sheetData sheetId="0">
        <row r="16">
          <cell r="B16" t="str">
            <v>15939</v>
          </cell>
          <cell r="E16" t="str">
            <v>26/09/2023</v>
          </cell>
        </row>
        <row r="17">
          <cell r="B17" t="str">
            <v>15445</v>
          </cell>
          <cell r="E17" t="str">
            <v>03/07/2023</v>
          </cell>
        </row>
        <row r="18">
          <cell r="B18" t="str">
            <v>15446</v>
          </cell>
          <cell r="E18" t="str">
            <v>03/07/2023</v>
          </cell>
        </row>
        <row r="19">
          <cell r="B19" t="str">
            <v>15447</v>
          </cell>
          <cell r="E19" t="str">
            <v>03/07/2023</v>
          </cell>
        </row>
        <row r="23">
          <cell r="B23" t="str">
            <v>15449</v>
          </cell>
          <cell r="E23" t="str">
            <v>03/07/2023</v>
          </cell>
        </row>
        <row r="24">
          <cell r="B24" t="str">
            <v>15473</v>
          </cell>
          <cell r="E24" t="str">
            <v>06/07/2023</v>
          </cell>
        </row>
        <row r="25">
          <cell r="B25" t="str">
            <v>15489</v>
          </cell>
          <cell r="E25" t="str">
            <v>11/07/2023</v>
          </cell>
        </row>
        <row r="26">
          <cell r="B26" t="str">
            <v>15506</v>
          </cell>
          <cell r="E26" t="str">
            <v>13/07/2023</v>
          </cell>
        </row>
        <row r="27">
          <cell r="B27" t="str">
            <v>15518</v>
          </cell>
          <cell r="E27" t="str">
            <v>17/07/2023</v>
          </cell>
        </row>
        <row r="28">
          <cell r="B28" t="str">
            <v>15579</v>
          </cell>
          <cell r="E28" t="str">
            <v>26/07/2023</v>
          </cell>
        </row>
        <row r="29">
          <cell r="B29" t="str">
            <v>15558</v>
          </cell>
          <cell r="E29" t="str">
            <v>24/07/2023</v>
          </cell>
        </row>
        <row r="30">
          <cell r="B30" t="str">
            <v>15620</v>
          </cell>
          <cell r="E30" t="str">
            <v>02/08/2023</v>
          </cell>
        </row>
        <row r="31">
          <cell r="B31" t="str">
            <v>15640</v>
          </cell>
          <cell r="E31" t="str">
            <v>04/08/2023</v>
          </cell>
        </row>
        <row r="32">
          <cell r="B32" t="str">
            <v>15478</v>
          </cell>
          <cell r="E32" t="str">
            <v>07/07/2023</v>
          </cell>
        </row>
        <row r="33">
          <cell r="B33" t="str">
            <v>15667</v>
          </cell>
          <cell r="E33" t="str">
            <v>10/08/2023</v>
          </cell>
        </row>
        <row r="37">
          <cell r="B37" t="str">
            <v>15752</v>
          </cell>
          <cell r="E37" t="str">
            <v>28/08/2023</v>
          </cell>
        </row>
        <row r="38">
          <cell r="B38" t="str">
            <v>15775</v>
          </cell>
          <cell r="E38" t="str">
            <v>31/08/2023</v>
          </cell>
        </row>
        <row r="39">
          <cell r="B39" t="str">
            <v>15795</v>
          </cell>
          <cell r="E39" t="str">
            <v>04/09/2023</v>
          </cell>
        </row>
        <row r="40">
          <cell r="B40" t="str">
            <v>15796</v>
          </cell>
          <cell r="E40" t="str">
            <v>04/09/2023</v>
          </cell>
        </row>
        <row r="41">
          <cell r="B41" t="str">
            <v>15839</v>
          </cell>
          <cell r="E41" t="str">
            <v>11/09/2023</v>
          </cell>
        </row>
        <row r="42">
          <cell r="B42" t="str">
            <v>15840</v>
          </cell>
          <cell r="E42" t="str">
            <v>11/09/2023</v>
          </cell>
        </row>
        <row r="43">
          <cell r="B43" t="str">
            <v>15841</v>
          </cell>
          <cell r="E43" t="str">
            <v>11/09/2023</v>
          </cell>
        </row>
        <row r="44">
          <cell r="B44" t="str">
            <v>15842</v>
          </cell>
          <cell r="E44" t="str">
            <v>11/09/2023</v>
          </cell>
        </row>
        <row r="45">
          <cell r="B45" t="str">
            <v>15851</v>
          </cell>
          <cell r="E45" t="str">
            <v>13/09/2023</v>
          </cell>
        </row>
        <row r="46">
          <cell r="B46" t="str">
            <v>15803</v>
          </cell>
          <cell r="E46" t="str">
            <v>05/09/2023</v>
          </cell>
        </row>
        <row r="47">
          <cell r="B47" t="str">
            <v>15868</v>
          </cell>
          <cell r="E47" t="str">
            <v>14/09/2023</v>
          </cell>
        </row>
        <row r="51">
          <cell r="B51" t="str">
            <v>15898</v>
          </cell>
          <cell r="E51" t="str">
            <v>19/09/2023</v>
          </cell>
        </row>
        <row r="52">
          <cell r="B52" t="str">
            <v>15914</v>
          </cell>
          <cell r="E52" t="str">
            <v>21/09/2023</v>
          </cell>
        </row>
        <row r="53">
          <cell r="B53" t="str">
            <v>15916</v>
          </cell>
          <cell r="E53" t="str">
            <v>21/09/2023</v>
          </cell>
        </row>
        <row r="54">
          <cell r="B54" t="str">
            <v>15920</v>
          </cell>
          <cell r="E54" t="str">
            <v>21/09/2023</v>
          </cell>
        </row>
        <row r="55">
          <cell r="B55" t="str">
            <v>15919</v>
          </cell>
          <cell r="E55" t="str">
            <v>21/09/2023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CC_23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75">
          <cell r="A375" t="str">
            <v>Etapa Investigativa.</v>
          </cell>
          <cell r="C375">
            <v>94</v>
          </cell>
        </row>
        <row r="376">
          <cell r="A376" t="str">
            <v>Periodo probatorio</v>
          </cell>
          <cell r="C376">
            <v>6</v>
          </cell>
        </row>
        <row r="377">
          <cell r="A377" t="str">
            <v>Alegatos</v>
          </cell>
          <cell r="C377">
            <v>19</v>
          </cell>
        </row>
        <row r="378">
          <cell r="A378" t="str">
            <v>Con informe final remitido a la Adm.</v>
          </cell>
          <cell r="C378">
            <v>37</v>
          </cell>
        </row>
        <row r="379">
          <cell r="A379" t="str">
            <v>Reasignado</v>
          </cell>
          <cell r="C379">
            <v>2</v>
          </cell>
        </row>
        <row r="380">
          <cell r="A380" t="str">
            <v>Acumulado al Juzgado</v>
          </cell>
          <cell r="C380">
            <v>2</v>
          </cell>
        </row>
        <row r="381">
          <cell r="A381" t="str">
            <v>C/ Res. Contrabando</v>
          </cell>
          <cell r="C381">
            <v>62</v>
          </cell>
        </row>
        <row r="382">
          <cell r="A382" t="str">
            <v>C/ Res. Contrabando Menor Cuantia</v>
          </cell>
          <cell r="C382">
            <v>3</v>
          </cell>
        </row>
        <row r="383">
          <cell r="A383" t="str">
            <v>C/ Res. Tentativa de Contrabando</v>
          </cell>
          <cell r="C383">
            <v>1</v>
          </cell>
        </row>
        <row r="384">
          <cell r="A384" t="str">
            <v>C/ Res. Falta Aduanera</v>
          </cell>
          <cell r="C384">
            <v>9</v>
          </cell>
        </row>
        <row r="385">
          <cell r="A385" t="str">
            <v>C/ Res. Defraudacion</v>
          </cell>
          <cell r="C385">
            <v>1</v>
          </cell>
        </row>
        <row r="386">
          <cell r="A386" t="str">
            <v>C/ Res. Falta Aduanera por Diferencia</v>
          </cell>
          <cell r="C386">
            <v>1</v>
          </cell>
        </row>
        <row r="387">
          <cell r="A387" t="str">
            <v>C/ Res. Clasura</v>
          </cell>
          <cell r="C387">
            <v>18</v>
          </cell>
        </row>
        <row r="399">
          <cell r="A399" t="str">
            <v>Etapa Investigativa.</v>
          </cell>
          <cell r="C399">
            <v>1</v>
          </cell>
        </row>
        <row r="400">
          <cell r="A400" t="str">
            <v>Periodo probatorio</v>
          </cell>
          <cell r="C400">
            <v>0</v>
          </cell>
        </row>
        <row r="401">
          <cell r="A401" t="str">
            <v>Alegatos</v>
          </cell>
          <cell r="C401">
            <v>0</v>
          </cell>
        </row>
        <row r="402">
          <cell r="A402" t="str">
            <v>Con informe final remitido a la Adm.</v>
          </cell>
          <cell r="C402">
            <v>0</v>
          </cell>
        </row>
        <row r="403">
          <cell r="A403" t="str">
            <v>Reasignado</v>
          </cell>
          <cell r="C403">
            <v>0</v>
          </cell>
        </row>
        <row r="404">
          <cell r="A404" t="str">
            <v>Acumulado al Juzgado</v>
          </cell>
          <cell r="C404">
            <v>0</v>
          </cell>
        </row>
        <row r="405">
          <cell r="A405" t="str">
            <v>C/ Res. Contrabando</v>
          </cell>
          <cell r="C405">
            <v>0</v>
          </cell>
        </row>
        <row r="406">
          <cell r="A406" t="str">
            <v>C/ Res. Contrabando Menor Cuantia</v>
          </cell>
          <cell r="C406">
            <v>0</v>
          </cell>
        </row>
        <row r="407">
          <cell r="A407" t="str">
            <v>C/ Res. Tentativa de Contrabando</v>
          </cell>
          <cell r="C407">
            <v>0</v>
          </cell>
        </row>
        <row r="408">
          <cell r="A408" t="str">
            <v>C/ Res. Falta Aduanera</v>
          </cell>
          <cell r="C408">
            <v>0</v>
          </cell>
        </row>
        <row r="409">
          <cell r="A409" t="str">
            <v>C/ Res. Defraudacion</v>
          </cell>
          <cell r="C409">
            <v>0</v>
          </cell>
        </row>
        <row r="410">
          <cell r="A410" t="str">
            <v>C/ Res. Falta Aduanera por Diferencia</v>
          </cell>
          <cell r="C410">
            <v>0</v>
          </cell>
        </row>
        <row r="411">
          <cell r="A411" t="str">
            <v>C/ Res. Clasura</v>
          </cell>
          <cell r="C411">
            <v>0</v>
          </cell>
        </row>
        <row r="420">
          <cell r="A420" t="str">
            <v>Etapa Investigativa.</v>
          </cell>
          <cell r="C420">
            <v>67</v>
          </cell>
        </row>
        <row r="421">
          <cell r="A421" t="str">
            <v>Periodo probatorio</v>
          </cell>
          <cell r="C421">
            <v>0</v>
          </cell>
        </row>
        <row r="422">
          <cell r="A422" t="str">
            <v>Alegatos</v>
          </cell>
          <cell r="C422">
            <v>0</v>
          </cell>
        </row>
        <row r="423">
          <cell r="A423" t="str">
            <v>Con informe final remitido a la Adm.</v>
          </cell>
          <cell r="C423">
            <v>1</v>
          </cell>
        </row>
        <row r="424">
          <cell r="A424" t="str">
            <v>Reasignado</v>
          </cell>
          <cell r="C424">
            <v>0</v>
          </cell>
        </row>
        <row r="425">
          <cell r="A425" t="str">
            <v>Acumulado al Juz N° 1</v>
          </cell>
          <cell r="C425">
            <v>0</v>
          </cell>
        </row>
        <row r="426">
          <cell r="A426" t="str">
            <v>C/ Res. LEY N° 843</v>
          </cell>
          <cell r="C426">
            <v>2</v>
          </cell>
        </row>
        <row r="427">
          <cell r="A427" t="str">
            <v>C/ Res. Contrabando</v>
          </cell>
          <cell r="C427">
            <v>31</v>
          </cell>
        </row>
        <row r="428">
          <cell r="A428" t="str">
            <v>C/ Res. Contrabando Menor Cuantia</v>
          </cell>
          <cell r="C428">
            <v>1</v>
          </cell>
        </row>
        <row r="429">
          <cell r="A429" t="str">
            <v>C/ Res. Tentativa de Contrabando</v>
          </cell>
          <cell r="C429">
            <v>0</v>
          </cell>
        </row>
        <row r="430">
          <cell r="A430" t="str">
            <v>C/ Res. Falta Aduanera</v>
          </cell>
          <cell r="C430">
            <v>4</v>
          </cell>
        </row>
        <row r="431">
          <cell r="A431" t="str">
            <v>C/ Res. Defraudacion</v>
          </cell>
          <cell r="C431">
            <v>0</v>
          </cell>
        </row>
        <row r="432">
          <cell r="A432" t="str">
            <v>C/ Res. Falta Aduanera por Diferencia</v>
          </cell>
          <cell r="C432">
            <v>0</v>
          </cell>
        </row>
        <row r="433">
          <cell r="A433" t="str">
            <v>C/ Res. Clasura</v>
          </cell>
          <cell r="C43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CC_23"/>
    </sheetNames>
    <sheetDataSet>
      <sheetData sheetId="0">
        <row r="198">
          <cell r="A198" t="str">
            <v xml:space="preserve"> RESUMEN DENUNCIAS</v>
          </cell>
          <cell r="B198"/>
        </row>
        <row r="199">
          <cell r="A199" t="str">
            <v>ENERO</v>
          </cell>
          <cell r="B199">
            <v>0</v>
          </cell>
        </row>
        <row r="200">
          <cell r="A200" t="str">
            <v>FEBRERO</v>
          </cell>
          <cell r="B200">
            <v>4</v>
          </cell>
        </row>
        <row r="201">
          <cell r="A201" t="str">
            <v>MARZO</v>
          </cell>
          <cell r="B201">
            <v>3</v>
          </cell>
        </row>
        <row r="202">
          <cell r="A202" t="str">
            <v>ABRIL</v>
          </cell>
          <cell r="B202">
            <v>0</v>
          </cell>
        </row>
        <row r="203">
          <cell r="A203" t="str">
            <v xml:space="preserve">MAYO </v>
          </cell>
          <cell r="B203">
            <v>6</v>
          </cell>
        </row>
        <row r="204">
          <cell r="A204" t="str">
            <v>JUNIO</v>
          </cell>
          <cell r="B20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. POR O.G. AL 30-11-2022"/>
      <sheetName val="EJECUC. POR GRUPO AL 30-09-2023"/>
    </sheetNames>
    <sheetDataSet>
      <sheetData sheetId="0"/>
      <sheetData sheetId="1">
        <row r="4">
          <cell r="C4" t="str">
            <v>PRESUPUESTO VIGENTE</v>
          </cell>
          <cell r="D4" t="str">
            <v>EJECUTADO</v>
          </cell>
          <cell r="F4" t="str">
            <v>% EJECUCIÓN PRESUPUESTARIA POR GRUPO</v>
          </cell>
        </row>
        <row r="5">
          <cell r="B5" t="str">
            <v>SERVICIOS PERSONALES</v>
          </cell>
          <cell r="C5">
            <v>198677937353</v>
          </cell>
          <cell r="D5">
            <v>145926565645</v>
          </cell>
          <cell r="F5">
            <v>0.73448802413186787</v>
          </cell>
        </row>
        <row r="6">
          <cell r="B6" t="str">
            <v>SERVICIOS NO PERSONALES</v>
          </cell>
          <cell r="C6">
            <v>59236779213</v>
          </cell>
          <cell r="D6">
            <v>31730990500</v>
          </cell>
          <cell r="F6">
            <v>0.53566366911853258</v>
          </cell>
        </row>
        <row r="7">
          <cell r="B7" t="str">
            <v>BIENES DE CONSUMO E INSUMOS</v>
          </cell>
          <cell r="C7">
            <v>6501734344</v>
          </cell>
          <cell r="D7">
            <v>4109373379</v>
          </cell>
          <cell r="F7">
            <v>0.63204264609676897</v>
          </cell>
        </row>
        <row r="8">
          <cell r="B8" t="str">
            <v>BIENES DE CAMBIO</v>
          </cell>
          <cell r="C8">
            <v>1259813860</v>
          </cell>
          <cell r="D8">
            <v>773356000</v>
          </cell>
          <cell r="F8">
            <v>0.6138652895912734</v>
          </cell>
        </row>
        <row r="9">
          <cell r="B9" t="str">
            <v>INVERSIÓN FISICA</v>
          </cell>
          <cell r="C9">
            <v>94944399827</v>
          </cell>
          <cell r="D9">
            <v>23176449182</v>
          </cell>
          <cell r="F9">
            <v>0.24410548936251375</v>
          </cell>
        </row>
        <row r="10">
          <cell r="B10" t="str">
            <v>TRANSFERENCIAS</v>
          </cell>
          <cell r="C10">
            <v>231266432351</v>
          </cell>
          <cell r="D10">
            <v>209176787871</v>
          </cell>
          <cell r="F10">
            <v>0.90448400031322362</v>
          </cell>
        </row>
        <row r="11">
          <cell r="B11" t="str">
            <v>OTROS GASTOS</v>
          </cell>
          <cell r="C11">
            <v>2989587893</v>
          </cell>
          <cell r="D11">
            <v>2518148195</v>
          </cell>
          <cell r="F11">
            <v>0.84230612550182682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duana.gov.py/?page_id=1145" TargetMode="External"/><Relationship Id="rId21" Type="http://schemas.openxmlformats.org/officeDocument/2006/relationships/hyperlink" Target="https://secure.aduana.gov.py/sqr/home.seam" TargetMode="External"/><Relationship Id="rId42" Type="http://schemas.openxmlformats.org/officeDocument/2006/relationships/hyperlink" Target="https://denuncias.gov.py/portal-publico" TargetMode="External"/><Relationship Id="rId63" Type="http://schemas.openxmlformats.org/officeDocument/2006/relationships/hyperlink" Target="https://twitter.com/aduanapy" TargetMode="External"/><Relationship Id="rId84" Type="http://schemas.openxmlformats.org/officeDocument/2006/relationships/hyperlink" Target="https://denuncias.gov.py/portal-publico" TargetMode="External"/><Relationship Id="rId138" Type="http://schemas.openxmlformats.org/officeDocument/2006/relationships/hyperlink" Target="https://informacionpublica.paraguay.gov.py/portal/" TargetMode="External"/><Relationship Id="rId159" Type="http://schemas.openxmlformats.org/officeDocument/2006/relationships/hyperlink" Target="https://www.contrataciones.gov.py/licitaciones/adjudicacion/422519-provision-colocacion-divisorias-tipo-mamparas-desmontables-montables-equipamiento-nu-1/resumen-adjudicacion.html" TargetMode="External"/><Relationship Id="rId170" Type="http://schemas.openxmlformats.org/officeDocument/2006/relationships/hyperlink" Target="https://www.contrataciones.gov.py/licitaciones/adjudicacion/contrato/424960-paraguay-packaging-s-a-3.html" TargetMode="External"/><Relationship Id="rId107" Type="http://schemas.openxmlformats.org/officeDocument/2006/relationships/hyperlink" Target="https://www.aduana.gov.py/?page_id=1145" TargetMode="External"/><Relationship Id="rId11" Type="http://schemas.openxmlformats.org/officeDocument/2006/relationships/hyperlink" Target="https://denuncias.gov.py/portal-publico" TargetMode="External"/><Relationship Id="rId32" Type="http://schemas.openxmlformats.org/officeDocument/2006/relationships/hyperlink" Target="https://www.aduana.gov.py/eps" TargetMode="External"/><Relationship Id="rId53" Type="http://schemas.openxmlformats.org/officeDocument/2006/relationships/hyperlink" Target="https://denuncias.gov.py/portal-publico" TargetMode="External"/><Relationship Id="rId74" Type="http://schemas.openxmlformats.org/officeDocument/2006/relationships/hyperlink" Target="https://denuncias.gov.py/portal-publico" TargetMode="External"/><Relationship Id="rId128" Type="http://schemas.openxmlformats.org/officeDocument/2006/relationships/hyperlink" Target="https://www.aduana.gov.py/?page_id=1145" TargetMode="External"/><Relationship Id="rId149" Type="http://schemas.openxmlformats.org/officeDocument/2006/relationships/hyperlink" Target="https://transparencia.senac.gov.py/portal?institucion=67" TargetMode="External"/><Relationship Id="rId5" Type="http://schemas.openxmlformats.org/officeDocument/2006/relationships/hyperlink" Target="https://denuncias.gov.py/portal-publico" TargetMode="External"/><Relationship Id="rId95" Type="http://schemas.openxmlformats.org/officeDocument/2006/relationships/hyperlink" Target="https://denuncias.gov.py/portal-publico" TargetMode="External"/><Relationship Id="rId160" Type="http://schemas.openxmlformats.org/officeDocument/2006/relationships/hyperlink" Target="https://www.contrataciones.gov.py/licitaciones/adjudicacion/contrato/424804-la-ley-paraguaya-s-a-1.html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www.instagram.com/aduana.py/" TargetMode="External"/><Relationship Id="rId43" Type="http://schemas.openxmlformats.org/officeDocument/2006/relationships/hyperlink" Target="https://denuncias.gov.py/portal-publico" TargetMode="External"/><Relationship Id="rId64" Type="http://schemas.openxmlformats.org/officeDocument/2006/relationships/hyperlink" Target="https://denuncias.gov.py/gestion-interna/denuncias" TargetMode="External"/><Relationship Id="rId118" Type="http://schemas.openxmlformats.org/officeDocument/2006/relationships/hyperlink" Target="https://www.aduana.gov.py/?page_id=1145" TargetMode="External"/><Relationship Id="rId139" Type="http://schemas.openxmlformats.org/officeDocument/2006/relationships/hyperlink" Target="https://informacionpublica.paraguay.gov.py/portal/" TargetMode="External"/><Relationship Id="rId85" Type="http://schemas.openxmlformats.org/officeDocument/2006/relationships/hyperlink" Target="https://denuncias.gov.py/portal-publico" TargetMode="External"/><Relationship Id="rId150" Type="http://schemas.openxmlformats.org/officeDocument/2006/relationships/hyperlink" Target="https://transparencia.senac.gov.py/portal?institucion=67" TargetMode="External"/><Relationship Id="rId171" Type="http://schemas.openxmlformats.org/officeDocument/2006/relationships/hyperlink" Target="https://www.contrataciones.gov.py/licitaciones/adjudicacion/contrato/424960-segupak-s-a-2.html" TargetMode="External"/><Relationship Id="rId12" Type="http://schemas.openxmlformats.org/officeDocument/2006/relationships/hyperlink" Target="https://denuncias.gov.py/portal-publico" TargetMode="External"/><Relationship Id="rId33" Type="http://schemas.openxmlformats.org/officeDocument/2006/relationships/hyperlink" Target="https://www.aduana.gov.py/datos" TargetMode="External"/><Relationship Id="rId108" Type="http://schemas.openxmlformats.org/officeDocument/2006/relationships/hyperlink" Target="https://www.aduana.gov.py/?page_id=1145" TargetMode="External"/><Relationship Id="rId129" Type="http://schemas.openxmlformats.org/officeDocument/2006/relationships/hyperlink" Target="https://secure.aduana.gov.py/ENAXISfa/IKFALogin.aspx?ReturnUrl=%2fENAXISfa" TargetMode="External"/><Relationship Id="rId54" Type="http://schemas.openxmlformats.org/officeDocument/2006/relationships/hyperlink" Target="https://denuncias.gov.py/portal-publico" TargetMode="External"/><Relationship Id="rId75" Type="http://schemas.openxmlformats.org/officeDocument/2006/relationships/hyperlink" Target="https://denuncias.gov.py/portal-publico" TargetMode="External"/><Relationship Id="rId96" Type="http://schemas.openxmlformats.org/officeDocument/2006/relationships/hyperlink" Target="https://www.aduana.gov.py/?page_id=1145" TargetMode="External"/><Relationship Id="rId140" Type="http://schemas.openxmlformats.org/officeDocument/2006/relationships/hyperlink" Target="https://informacionpublica.paraguay.gov.py/portal/" TargetMode="External"/><Relationship Id="rId161" Type="http://schemas.openxmlformats.org/officeDocument/2006/relationships/hyperlink" Target="https://www.contrataciones.gov.py/licitaciones/adjudicacion/423133-encuesta-satisfaccion-usuario-direccion-nacional-aduanas-1/resumen-adjudicacion.html" TargetMode="External"/><Relationship Id="rId182" Type="http://schemas.openxmlformats.org/officeDocument/2006/relationships/drawing" Target="../drawings/drawing1.xml"/><Relationship Id="rId6" Type="http://schemas.openxmlformats.org/officeDocument/2006/relationships/hyperlink" Target="https://denuncias.gov.py/portal-publico" TargetMode="External"/><Relationship Id="rId23" Type="http://schemas.openxmlformats.org/officeDocument/2006/relationships/hyperlink" Target="https://www.aduana.gov.py/oea" TargetMode="External"/><Relationship Id="rId119" Type="http://schemas.openxmlformats.org/officeDocument/2006/relationships/hyperlink" Target="https://www.contraloria.gov.py/" TargetMode="External"/><Relationship Id="rId44" Type="http://schemas.openxmlformats.org/officeDocument/2006/relationships/hyperlink" Target="https://denuncias.gov.py/portal-publico" TargetMode="External"/><Relationship Id="rId60" Type="http://schemas.openxmlformats.org/officeDocument/2006/relationships/hyperlink" Target="https://denuncias.gov.py/portal-publico" TargetMode="External"/><Relationship Id="rId65" Type="http://schemas.openxmlformats.org/officeDocument/2006/relationships/hyperlink" Target="https://denuncias.gov.py/portal-publico" TargetMode="External"/><Relationship Id="rId81" Type="http://schemas.openxmlformats.org/officeDocument/2006/relationships/hyperlink" Target="https://denuncias.gov.py/portal-publico" TargetMode="External"/><Relationship Id="rId86" Type="http://schemas.openxmlformats.org/officeDocument/2006/relationships/hyperlink" Target="https://denuncias.gov.py/portal-publico" TargetMode="External"/><Relationship Id="rId130" Type="http://schemas.openxmlformats.org/officeDocument/2006/relationships/hyperlink" Target="https://spr.stp.gov.py/tablero/contenedorInsLineaAccion.jsp" TargetMode="External"/><Relationship Id="rId135" Type="http://schemas.openxmlformats.org/officeDocument/2006/relationships/hyperlink" Target="https://informacionpublica.paraguay.gov.py/portal/" TargetMode="External"/><Relationship Id="rId151" Type="http://schemas.openxmlformats.org/officeDocument/2006/relationships/hyperlink" Target="https://www.sfp.gov.py/sfp/archivos/documentos/100_Enero_2023_d5lf7wr4.pdf" TargetMode="External"/><Relationship Id="rId156" Type="http://schemas.openxmlformats.org/officeDocument/2006/relationships/hyperlink" Target="https://www.sfp.gov.py/sfp/archivos/documentos/Intermedio_Julio_2023_dngaz9a8.pdf" TargetMode="External"/><Relationship Id="rId177" Type="http://schemas.openxmlformats.org/officeDocument/2006/relationships/hyperlink" Target="https://www.aduana.gov.py/?p=17617" TargetMode="External"/><Relationship Id="rId172" Type="http://schemas.openxmlformats.org/officeDocument/2006/relationships/hyperlink" Target="https://www.aduana.gov.py/?p=16529" TargetMode="External"/><Relationship Id="rId13" Type="http://schemas.openxmlformats.org/officeDocument/2006/relationships/hyperlink" Target="https://denuncias.gov.py/portal-publico" TargetMode="External"/><Relationship Id="rId18" Type="http://schemas.openxmlformats.org/officeDocument/2006/relationships/hyperlink" Target="https://www.facebook.com/aduana.py/" TargetMode="External"/><Relationship Id="rId39" Type="http://schemas.openxmlformats.org/officeDocument/2006/relationships/hyperlink" Target="https://www.aduana.gov.py/?page_id=16946" TargetMode="External"/><Relationship Id="rId109" Type="http://schemas.openxmlformats.org/officeDocument/2006/relationships/hyperlink" Target="https://www.aduana.gov.py/?page_id=1145" TargetMode="External"/><Relationship Id="rId34" Type="http://schemas.openxmlformats.org/officeDocument/2006/relationships/hyperlink" Target="https://www.aduana.gov.py/?page_id=16946" TargetMode="External"/><Relationship Id="rId50" Type="http://schemas.openxmlformats.org/officeDocument/2006/relationships/hyperlink" Target="https://denuncias.gov.py/portal-publico" TargetMode="External"/><Relationship Id="rId55" Type="http://schemas.openxmlformats.org/officeDocument/2006/relationships/hyperlink" Target="https://denuncias.gov.py/portal-publico" TargetMode="External"/><Relationship Id="rId76" Type="http://schemas.openxmlformats.org/officeDocument/2006/relationships/hyperlink" Target="https://denuncias.gov.py/portal-publico" TargetMode="External"/><Relationship Id="rId97" Type="http://schemas.openxmlformats.org/officeDocument/2006/relationships/hyperlink" Target="https://www.aduana.gov.py/?page_id=1145" TargetMode="External"/><Relationship Id="rId104" Type="http://schemas.openxmlformats.org/officeDocument/2006/relationships/hyperlink" Target="https://www.aduana.gov.py/?page_id=1145" TargetMode="External"/><Relationship Id="rId120" Type="http://schemas.openxmlformats.org/officeDocument/2006/relationships/hyperlink" Target="https://www.contraloria.gov.py/" TargetMode="External"/><Relationship Id="rId125" Type="http://schemas.openxmlformats.org/officeDocument/2006/relationships/hyperlink" Target="https://www.aduana.gov.py/?page_id=1145" TargetMode="External"/><Relationship Id="rId141" Type="http://schemas.openxmlformats.org/officeDocument/2006/relationships/hyperlink" Target="https://informacionpublica.paraguay.gov.py/portal/" TargetMode="External"/><Relationship Id="rId146" Type="http://schemas.openxmlformats.org/officeDocument/2006/relationships/hyperlink" Target="https://transparencia.senac.gov.py/portal?institucion=67" TargetMode="External"/><Relationship Id="rId167" Type="http://schemas.openxmlformats.org/officeDocument/2006/relationships/hyperlink" Target="https://www.contrataciones.gov.py/licitaciones/adjudicacion/contrato/424785-sanicab-srl-1.html" TargetMode="External"/><Relationship Id="rId7" Type="http://schemas.openxmlformats.org/officeDocument/2006/relationships/hyperlink" Target="https://denuncias.gov.py/portal-publico" TargetMode="External"/><Relationship Id="rId71" Type="http://schemas.openxmlformats.org/officeDocument/2006/relationships/hyperlink" Target="https://denuncias.gov.py/portal-publico" TargetMode="External"/><Relationship Id="rId92" Type="http://schemas.openxmlformats.org/officeDocument/2006/relationships/hyperlink" Target="https://denuncias.gov.py/portal-publico" TargetMode="External"/><Relationship Id="rId162" Type="http://schemas.openxmlformats.org/officeDocument/2006/relationships/hyperlink" Target="https://www.contrataciones.gov.py/licitaciones/adjudicacion/contrato/422506-ricardo-andres-gonzalez-ortiz-1.html" TargetMode="External"/><Relationship Id="rId183" Type="http://schemas.openxmlformats.org/officeDocument/2006/relationships/vmlDrawing" Target="../drawings/vmlDrawing1.vml"/><Relationship Id="rId2" Type="http://schemas.openxmlformats.org/officeDocument/2006/relationships/hyperlink" Target="https://www.aduana.gov.py/rcc" TargetMode="External"/><Relationship Id="rId29" Type="http://schemas.openxmlformats.org/officeDocument/2006/relationships/hyperlink" Target="https://www.aduana.gov.py/vui" TargetMode="External"/><Relationship Id="rId24" Type="http://schemas.openxmlformats.org/officeDocument/2006/relationships/hyperlink" Target="https://www.aduana.gov.py/Rendicion%20de%20Cuentas/Plan-de-Rendicion-de-Cuentas-al-Ciudadano-2023-2028.pdf" TargetMode="External"/><Relationship Id="rId40" Type="http://schemas.openxmlformats.org/officeDocument/2006/relationships/hyperlink" Target="https://www.aduana.gov.py/?page_id=16946" TargetMode="External"/><Relationship Id="rId45" Type="http://schemas.openxmlformats.org/officeDocument/2006/relationships/hyperlink" Target="https://denuncias.gov.py/portal-publico" TargetMode="External"/><Relationship Id="rId66" Type="http://schemas.openxmlformats.org/officeDocument/2006/relationships/hyperlink" Target="https://denuncias.gov.py/portal-publico" TargetMode="External"/><Relationship Id="rId87" Type="http://schemas.openxmlformats.org/officeDocument/2006/relationships/hyperlink" Target="https://denuncias.gov.py/portal-publico" TargetMode="External"/><Relationship Id="rId110" Type="http://schemas.openxmlformats.org/officeDocument/2006/relationships/hyperlink" Target="https://www.aduana.gov.py/?page_id=1145" TargetMode="External"/><Relationship Id="rId115" Type="http://schemas.openxmlformats.org/officeDocument/2006/relationships/hyperlink" Target="https://www.aduana.gov.py/?page_id=1145" TargetMode="External"/><Relationship Id="rId131" Type="http://schemas.openxmlformats.org/officeDocument/2006/relationships/hyperlink" Target="https://spr.stp.gov.py/tablero/contenedorInsLineaAccion.jsp" TargetMode="External"/><Relationship Id="rId136" Type="http://schemas.openxmlformats.org/officeDocument/2006/relationships/hyperlink" Target="https://informacionpublica.paraguay.gov.py/portal/" TargetMode="External"/><Relationship Id="rId157" Type="http://schemas.openxmlformats.org/officeDocument/2006/relationships/hyperlink" Target="https://www.sfp.gov.py/sfp/archivos/documentos/Intermedio_Junio_2023_bxikcdt8.pdf" TargetMode="External"/><Relationship Id="rId178" Type="http://schemas.openxmlformats.org/officeDocument/2006/relationships/hyperlink" Target="https://www.aduana.gov.py/?p=18237" TargetMode="External"/><Relationship Id="rId61" Type="http://schemas.openxmlformats.org/officeDocument/2006/relationships/hyperlink" Target="https://denuncias.gov.py/portal-publico" TargetMode="External"/><Relationship Id="rId82" Type="http://schemas.openxmlformats.org/officeDocument/2006/relationships/hyperlink" Target="https://denuncias.gov.py/portal-publico" TargetMode="External"/><Relationship Id="rId152" Type="http://schemas.openxmlformats.org/officeDocument/2006/relationships/hyperlink" Target="https://www.sfp.gov.py/sfp/archivos/documentos/100_Febrero_2023_p3i7veo0.pdf" TargetMode="External"/><Relationship Id="rId173" Type="http://schemas.openxmlformats.org/officeDocument/2006/relationships/hyperlink" Target="https://www.aduana.gov.py/?p=16267" TargetMode="External"/><Relationship Id="rId19" Type="http://schemas.openxmlformats.org/officeDocument/2006/relationships/hyperlink" Target="https://www.aduana.gov.py/" TargetMode="External"/><Relationship Id="rId14" Type="http://schemas.openxmlformats.org/officeDocument/2006/relationships/hyperlink" Target="https://denuncias.gov.py/portal-publico" TargetMode="External"/><Relationship Id="rId30" Type="http://schemas.openxmlformats.org/officeDocument/2006/relationships/hyperlink" Target="https://www.aduana.gov.py/simulador" TargetMode="External"/><Relationship Id="rId35" Type="http://schemas.openxmlformats.org/officeDocument/2006/relationships/hyperlink" Target="https://www.aduana.gov.py/sau" TargetMode="External"/><Relationship Id="rId56" Type="http://schemas.openxmlformats.org/officeDocument/2006/relationships/hyperlink" Target="https://denuncias.gov.py/portal-publico" TargetMode="External"/><Relationship Id="rId77" Type="http://schemas.openxmlformats.org/officeDocument/2006/relationships/hyperlink" Target="https://denuncias.gov.py/portal-publico" TargetMode="External"/><Relationship Id="rId100" Type="http://schemas.openxmlformats.org/officeDocument/2006/relationships/hyperlink" Target="https://www.aduana.gov.py/?page_id=1145" TargetMode="External"/><Relationship Id="rId105" Type="http://schemas.openxmlformats.org/officeDocument/2006/relationships/hyperlink" Target="https://www.aduana.gov.py/?page_id=1145" TargetMode="External"/><Relationship Id="rId126" Type="http://schemas.openxmlformats.org/officeDocument/2006/relationships/hyperlink" Target="https://www.aduana.gov.py/?page_id=1145" TargetMode="External"/><Relationship Id="rId147" Type="http://schemas.openxmlformats.org/officeDocument/2006/relationships/hyperlink" Target="https://transparencia.senac.gov.py/portal?institucion=67" TargetMode="External"/><Relationship Id="rId168" Type="http://schemas.openxmlformats.org/officeDocument/2006/relationships/hyperlink" Target="https://www.contrataciones.gov.py/licitaciones/adjudicacion/contrato/424805-nora-viviana-fuentes-sa-1.html" TargetMode="External"/><Relationship Id="rId8" Type="http://schemas.openxmlformats.org/officeDocument/2006/relationships/hyperlink" Target="https://denuncias.gov.py/portal-publico" TargetMode="External"/><Relationship Id="rId51" Type="http://schemas.openxmlformats.org/officeDocument/2006/relationships/hyperlink" Target="https://denuncias.gov.py/portal-publico" TargetMode="External"/><Relationship Id="rId72" Type="http://schemas.openxmlformats.org/officeDocument/2006/relationships/hyperlink" Target="https://denuncias.gov.py/portal-publico" TargetMode="External"/><Relationship Id="rId93" Type="http://schemas.openxmlformats.org/officeDocument/2006/relationships/hyperlink" Target="https://denuncias.gov.py/portal-publico" TargetMode="External"/><Relationship Id="rId98" Type="http://schemas.openxmlformats.org/officeDocument/2006/relationships/hyperlink" Target="https://www.aduana.gov.py/?page_id=1145" TargetMode="External"/><Relationship Id="rId121" Type="http://schemas.openxmlformats.org/officeDocument/2006/relationships/hyperlink" Target="https://www.aduana.gov.py/?page_id=1145" TargetMode="External"/><Relationship Id="rId142" Type="http://schemas.openxmlformats.org/officeDocument/2006/relationships/hyperlink" Target="https://informacionpublica.paraguay.gov.py/portal/" TargetMode="External"/><Relationship Id="rId163" Type="http://schemas.openxmlformats.org/officeDocument/2006/relationships/hyperlink" Target="https://www.contrataciones.gov.py/licitaciones/adjudicacion/contrato/422617-victor-julian-ayala-perdomo-2.html" TargetMode="External"/><Relationship Id="rId3" Type="http://schemas.openxmlformats.org/officeDocument/2006/relationships/hyperlink" Target="https://www.aduana.gov.py/Rendicion%20de%20Cuentas/Informe-Final-Mapa-Riesgos-Corrupcion-DNA.pdf" TargetMode="External"/><Relationship Id="rId25" Type="http://schemas.openxmlformats.org/officeDocument/2006/relationships/hyperlink" Target="https://secure.aduana.gov.py/sqf/sChannel/eventosDeclaraciones.seam?initVar=S&amp;cid=121296" TargetMode="External"/><Relationship Id="rId46" Type="http://schemas.openxmlformats.org/officeDocument/2006/relationships/hyperlink" Target="https://denuncias.gov.py/portal-publico" TargetMode="External"/><Relationship Id="rId67" Type="http://schemas.openxmlformats.org/officeDocument/2006/relationships/hyperlink" Target="https://denuncias.gov.py/portal-publico" TargetMode="External"/><Relationship Id="rId116" Type="http://schemas.openxmlformats.org/officeDocument/2006/relationships/hyperlink" Target="https://www.aduana.gov.py/?page_id=1145" TargetMode="External"/><Relationship Id="rId137" Type="http://schemas.openxmlformats.org/officeDocument/2006/relationships/hyperlink" Target="https://informacionpublica.paraguay.gov.py/portal/" TargetMode="External"/><Relationship Id="rId158" Type="http://schemas.openxmlformats.org/officeDocument/2006/relationships/hyperlink" Target="https://www.sfp.gov.py/sfp/archivos/documentos/100Mayo_2023_oipbefm5.pdf" TargetMode="External"/><Relationship Id="rId20" Type="http://schemas.openxmlformats.org/officeDocument/2006/relationships/hyperlink" Target="https://www.youtube.com/@AduanaParaguay" TargetMode="External"/><Relationship Id="rId41" Type="http://schemas.openxmlformats.org/officeDocument/2006/relationships/hyperlink" Target="https://denuncias.gov.py/portal-publico" TargetMode="External"/><Relationship Id="rId62" Type="http://schemas.openxmlformats.org/officeDocument/2006/relationships/hyperlink" Target="https://denuncias.gov.py/portal-publico" TargetMode="External"/><Relationship Id="rId83" Type="http://schemas.openxmlformats.org/officeDocument/2006/relationships/hyperlink" Target="https://denuncias.gov.py/portal-publico" TargetMode="External"/><Relationship Id="rId88" Type="http://schemas.openxmlformats.org/officeDocument/2006/relationships/hyperlink" Target="https://denuncias.gov.py/portal-publico" TargetMode="External"/><Relationship Id="rId111" Type="http://schemas.openxmlformats.org/officeDocument/2006/relationships/hyperlink" Target="https://www.aduana.gov.py/?page_id=1145" TargetMode="External"/><Relationship Id="rId132" Type="http://schemas.openxmlformats.org/officeDocument/2006/relationships/hyperlink" Target="https://secure.aduana.gov.py/ENAXISfa/IKFALogin.aspx?ReturnUrl=%2fENAXISfa" TargetMode="External"/><Relationship Id="rId153" Type="http://schemas.openxmlformats.org/officeDocument/2006/relationships/hyperlink" Target="https://www.sfp.gov.py/sfp/archivos/documentos/100_Marzo_2023_6wpkijdj.pdf" TargetMode="External"/><Relationship Id="rId174" Type="http://schemas.openxmlformats.org/officeDocument/2006/relationships/hyperlink" Target="https://www.aduana.gov.py/?p=16888" TargetMode="External"/><Relationship Id="rId179" Type="http://schemas.openxmlformats.org/officeDocument/2006/relationships/hyperlink" Target="https://www.aduana.gov.py/?p=17817" TargetMode="External"/><Relationship Id="rId15" Type="http://schemas.openxmlformats.org/officeDocument/2006/relationships/hyperlink" Target="https://denuncias.gov.py/portal-publico" TargetMode="External"/><Relationship Id="rId36" Type="http://schemas.openxmlformats.org/officeDocument/2006/relationships/hyperlink" Target="https://www.aduana.gov.py/?page_id=16946" TargetMode="External"/><Relationship Id="rId57" Type="http://schemas.openxmlformats.org/officeDocument/2006/relationships/hyperlink" Target="https://secure.aduana.gov.py/sqr/quejas/consultaQuejas.seam?initVar=INIT&amp;conversationPropagation=begin" TargetMode="External"/><Relationship Id="rId106" Type="http://schemas.openxmlformats.org/officeDocument/2006/relationships/hyperlink" Target="https://www.aduana.gov.py/?page_id=1145" TargetMode="External"/><Relationship Id="rId127" Type="http://schemas.openxmlformats.org/officeDocument/2006/relationships/hyperlink" Target="https://www.aduana.gov.py/?page_id=1145" TargetMode="External"/><Relationship Id="rId10" Type="http://schemas.openxmlformats.org/officeDocument/2006/relationships/hyperlink" Target="https://denuncias.gov.py/portal-publico" TargetMode="External"/><Relationship Id="rId31" Type="http://schemas.openxmlformats.org/officeDocument/2006/relationships/hyperlink" Target="https://www.aduana.gov.py/dna/online" TargetMode="External"/><Relationship Id="rId52" Type="http://schemas.openxmlformats.org/officeDocument/2006/relationships/hyperlink" Target="https://denuncias.gov.py/portal-publico" TargetMode="External"/><Relationship Id="rId73" Type="http://schemas.openxmlformats.org/officeDocument/2006/relationships/hyperlink" Target="https://denuncias.gov.py/portal-publico" TargetMode="External"/><Relationship Id="rId78" Type="http://schemas.openxmlformats.org/officeDocument/2006/relationships/hyperlink" Target="https://denuncias.gov.py/portal-publico" TargetMode="External"/><Relationship Id="rId94" Type="http://schemas.openxmlformats.org/officeDocument/2006/relationships/hyperlink" Target="https://denuncias.gov.py/portal-publico" TargetMode="External"/><Relationship Id="rId99" Type="http://schemas.openxmlformats.org/officeDocument/2006/relationships/hyperlink" Target="https://www.aduana.gov.py/?page_id=1145" TargetMode="External"/><Relationship Id="rId101" Type="http://schemas.openxmlformats.org/officeDocument/2006/relationships/hyperlink" Target="https://www.aduana.gov.py/?page_id=1145" TargetMode="External"/><Relationship Id="rId122" Type="http://schemas.openxmlformats.org/officeDocument/2006/relationships/hyperlink" Target="https://www.aduana.gov.py/?page_id=1145" TargetMode="External"/><Relationship Id="rId143" Type="http://schemas.openxmlformats.org/officeDocument/2006/relationships/hyperlink" Target="https://transparencia.senac.gov.py/portal?institucion=67" TargetMode="External"/><Relationship Id="rId148" Type="http://schemas.openxmlformats.org/officeDocument/2006/relationships/hyperlink" Target="https://transparencia.senac.gov.py/portal?institucion=67" TargetMode="External"/><Relationship Id="rId164" Type="http://schemas.openxmlformats.org/officeDocument/2006/relationships/hyperlink" Target="https://www.contrataciones.gov.py/licitaciones/adjudicacion/contrato/422617-julio-cesar-gomez-rodriguez-3.html" TargetMode="External"/><Relationship Id="rId169" Type="http://schemas.openxmlformats.org/officeDocument/2006/relationships/hyperlink" Target="https://www.contrataciones.gov.py/licitaciones/adjudicacion/contrato/424808-nathalia-elizabeth-saldivar-aguero-1.html" TargetMode="External"/><Relationship Id="rId4" Type="http://schemas.openxmlformats.org/officeDocument/2006/relationships/hyperlink" Target="https://denuncias.gov.py/portal-publico" TargetMode="External"/><Relationship Id="rId9" Type="http://schemas.openxmlformats.org/officeDocument/2006/relationships/hyperlink" Target="https://denuncias.gov.py/portal-publico" TargetMode="External"/><Relationship Id="rId180" Type="http://schemas.openxmlformats.org/officeDocument/2006/relationships/hyperlink" Target="https://www.aduana.gov.py/?page_id=10708" TargetMode="External"/><Relationship Id="rId26" Type="http://schemas.openxmlformats.org/officeDocument/2006/relationships/hyperlink" Target="https://www.aduana.gov.py/Institucional/PEI-2019-2023-Actualizado.PDF" TargetMode="External"/><Relationship Id="rId47" Type="http://schemas.openxmlformats.org/officeDocument/2006/relationships/hyperlink" Target="https://denuncias.gov.py/portal-publico" TargetMode="External"/><Relationship Id="rId68" Type="http://schemas.openxmlformats.org/officeDocument/2006/relationships/hyperlink" Target="https://denuncias.gov.py/portal-publico" TargetMode="External"/><Relationship Id="rId89" Type="http://schemas.openxmlformats.org/officeDocument/2006/relationships/hyperlink" Target="https://denuncias.gov.py/portal-publico" TargetMode="External"/><Relationship Id="rId112" Type="http://schemas.openxmlformats.org/officeDocument/2006/relationships/hyperlink" Target="https://www.aduana.gov.py/?page_id=1145" TargetMode="External"/><Relationship Id="rId133" Type="http://schemas.openxmlformats.org/officeDocument/2006/relationships/hyperlink" Target="https://secure.aduana.gov.py/ENAXISfa/IKFALogin.aspx?ReturnUrl=%2fENAXISfa" TargetMode="External"/><Relationship Id="rId154" Type="http://schemas.openxmlformats.org/officeDocument/2006/relationships/hyperlink" Target="https://www.sfp.gov.py/sfp/archivos/documentos/Intermedio_Abril_2023_smmhcrhj.pdf" TargetMode="External"/><Relationship Id="rId175" Type="http://schemas.openxmlformats.org/officeDocument/2006/relationships/hyperlink" Target="https://www.aduana.gov.py/?p=17340" TargetMode="External"/><Relationship Id="rId16" Type="http://schemas.openxmlformats.org/officeDocument/2006/relationships/hyperlink" Target="https://denuncias.gov.py/portal-publico" TargetMode="External"/><Relationship Id="rId37" Type="http://schemas.openxmlformats.org/officeDocument/2006/relationships/hyperlink" Target="https://www.aduana.gov.py/?page_id=16946" TargetMode="External"/><Relationship Id="rId58" Type="http://schemas.openxmlformats.org/officeDocument/2006/relationships/hyperlink" Target="https://secure.aduana.gov.py/sqr/quejas/consultaQuejas.seam?initVar=INIT&amp;conversationPropagation=begin" TargetMode="External"/><Relationship Id="rId79" Type="http://schemas.openxmlformats.org/officeDocument/2006/relationships/hyperlink" Target="https://denuncias.gov.py/portal-publico" TargetMode="External"/><Relationship Id="rId102" Type="http://schemas.openxmlformats.org/officeDocument/2006/relationships/hyperlink" Target="https://www.aduana.gov.py/?page_id=1145" TargetMode="External"/><Relationship Id="rId123" Type="http://schemas.openxmlformats.org/officeDocument/2006/relationships/hyperlink" Target="https://www.aduana.gov.py/?page_id=1145" TargetMode="External"/><Relationship Id="rId144" Type="http://schemas.openxmlformats.org/officeDocument/2006/relationships/hyperlink" Target="https://transparencia.senac.gov.py/portal?institucion=67" TargetMode="External"/><Relationship Id="rId90" Type="http://schemas.openxmlformats.org/officeDocument/2006/relationships/hyperlink" Target="https://denuncias.gov.py/portal-publico" TargetMode="External"/><Relationship Id="rId165" Type="http://schemas.openxmlformats.org/officeDocument/2006/relationships/hyperlink" Target="https://www.contrataciones.gov.py/licitaciones/adjudicacion/contrato/423133-jose-antonio-saldivar-meza-1.html" TargetMode="External"/><Relationship Id="rId27" Type="http://schemas.openxmlformats.org/officeDocument/2006/relationships/hyperlink" Target="https://www.aduana.gov.py/siveca" TargetMode="External"/><Relationship Id="rId48" Type="http://schemas.openxmlformats.org/officeDocument/2006/relationships/hyperlink" Target="https://denuncias.gov.py/portal-publico" TargetMode="External"/><Relationship Id="rId69" Type="http://schemas.openxmlformats.org/officeDocument/2006/relationships/hyperlink" Target="https://denuncias.gov.py/portal-publico" TargetMode="External"/><Relationship Id="rId113" Type="http://schemas.openxmlformats.org/officeDocument/2006/relationships/hyperlink" Target="https://www.aduana.gov.py/?page_id=1145" TargetMode="External"/><Relationship Id="rId134" Type="http://schemas.openxmlformats.org/officeDocument/2006/relationships/hyperlink" Target="https://secure.aduana.gov.py/ENAXISfa/IKFALogin.aspx?ReturnUrl=%2fENAXISfa" TargetMode="External"/><Relationship Id="rId80" Type="http://schemas.openxmlformats.org/officeDocument/2006/relationships/hyperlink" Target="https://denuncias.gov.py/portal-publico" TargetMode="External"/><Relationship Id="rId155" Type="http://schemas.openxmlformats.org/officeDocument/2006/relationships/hyperlink" Target="https://www.sfp.gov.py/sfp/archivos/documentos/Intermedio_Agosto_2023_xi3es5d1.pdf" TargetMode="External"/><Relationship Id="rId176" Type="http://schemas.openxmlformats.org/officeDocument/2006/relationships/hyperlink" Target="https://www.aduana.gov.py/?p=17056" TargetMode="External"/><Relationship Id="rId17" Type="http://schemas.openxmlformats.org/officeDocument/2006/relationships/hyperlink" Target="https://www.aduana.gov.py/?p=16927" TargetMode="External"/><Relationship Id="rId38" Type="http://schemas.openxmlformats.org/officeDocument/2006/relationships/hyperlink" Target="https://www.aduana.gov.py/?page_id=16946" TargetMode="External"/><Relationship Id="rId59" Type="http://schemas.openxmlformats.org/officeDocument/2006/relationships/hyperlink" Target="https://secure.aduana.gov.py/sqr/quejas/consultaQuejas.seam?initVar=INIT&amp;conversationPropagation=begin" TargetMode="External"/><Relationship Id="rId103" Type="http://schemas.openxmlformats.org/officeDocument/2006/relationships/hyperlink" Target="https://www.aduana.gov.py/?page_id=1145" TargetMode="External"/><Relationship Id="rId124" Type="http://schemas.openxmlformats.org/officeDocument/2006/relationships/hyperlink" Target="https://www.aduana.gov.py/?page_id=1145" TargetMode="External"/><Relationship Id="rId70" Type="http://schemas.openxmlformats.org/officeDocument/2006/relationships/hyperlink" Target="https://denuncias.gov.py/portal-publico" TargetMode="External"/><Relationship Id="rId91" Type="http://schemas.openxmlformats.org/officeDocument/2006/relationships/hyperlink" Target="https://denuncias.gov.py/portal-publico" TargetMode="External"/><Relationship Id="rId145" Type="http://schemas.openxmlformats.org/officeDocument/2006/relationships/hyperlink" Target="https://transparencia.senac.gov.py/portal?institucion=67" TargetMode="External"/><Relationship Id="rId166" Type="http://schemas.openxmlformats.org/officeDocument/2006/relationships/hyperlink" Target="https://www.contrataciones.gov.py/licitaciones/adjudicacion/contrato/424780-ingenieria-ambiental-s-a-1.html" TargetMode="External"/><Relationship Id="rId1" Type="http://schemas.openxmlformats.org/officeDocument/2006/relationships/hyperlink" Target="https://www.aduana.gov.py/Rendicion%20de%20Cuentas/Plan-de-Rendicion-de-Cuentas-al-Ciudadano-2023-2028.pdf" TargetMode="External"/><Relationship Id="rId28" Type="http://schemas.openxmlformats.org/officeDocument/2006/relationships/hyperlink" Target="https://www.aduana.gov.py/expedientes" TargetMode="External"/><Relationship Id="rId49" Type="http://schemas.openxmlformats.org/officeDocument/2006/relationships/hyperlink" Target="https://denuncias.gov.py/portal-publico" TargetMode="External"/><Relationship Id="rId114" Type="http://schemas.openxmlformats.org/officeDocument/2006/relationships/hyperlink" Target="https://www.aduana.gov.py/?page_id=1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5"/>
  <sheetViews>
    <sheetView tabSelected="1" topLeftCell="A444" zoomScaleNormal="100" zoomScalePageLayoutView="55" workbookViewId="0">
      <selection activeCell="A430" sqref="A430:G459"/>
    </sheetView>
  </sheetViews>
  <sheetFormatPr baseColWidth="10" defaultColWidth="9.140625" defaultRowHeight="15"/>
  <cols>
    <col min="1" max="1" width="19" style="1" customWidth="1"/>
    <col min="2" max="2" width="34.140625" style="1" customWidth="1"/>
    <col min="3" max="3" width="28.7109375" style="1" customWidth="1"/>
    <col min="4" max="4" width="21.7109375" style="1" customWidth="1"/>
    <col min="5" max="5" width="26.7109375" style="1" customWidth="1"/>
    <col min="6" max="6" width="26.140625" style="1" customWidth="1"/>
    <col min="7" max="7" width="26.7109375" style="1" customWidth="1"/>
    <col min="8" max="8" width="21.28515625" style="1" customWidth="1"/>
    <col min="9" max="16384" width="9.140625" style="1"/>
  </cols>
  <sheetData>
    <row r="1" spans="1:8" s="107" customFormat="1" ht="32.25" customHeight="1">
      <c r="A1" s="260"/>
      <c r="B1" s="254" t="s">
        <v>513</v>
      </c>
      <c r="C1" s="255"/>
      <c r="D1" s="255"/>
      <c r="E1" s="255"/>
      <c r="F1" s="255"/>
      <c r="G1" s="256"/>
      <c r="H1" s="106"/>
    </row>
    <row r="2" spans="1:8" s="107" customFormat="1" ht="42.75" customHeight="1">
      <c r="A2" s="261"/>
      <c r="B2" s="257"/>
      <c r="C2" s="258"/>
      <c r="D2" s="258"/>
      <c r="E2" s="258"/>
      <c r="F2" s="258"/>
      <c r="G2" s="259"/>
      <c r="H2" s="108"/>
    </row>
    <row r="3" spans="1:8" ht="18.75">
      <c r="A3" s="282" t="s">
        <v>13</v>
      </c>
      <c r="B3" s="282"/>
      <c r="C3" s="282"/>
      <c r="D3" s="282"/>
      <c r="E3" s="282"/>
      <c r="F3" s="282"/>
      <c r="G3" s="282"/>
      <c r="H3" s="2"/>
    </row>
    <row r="4" spans="1:8" ht="45.75" customHeight="1">
      <c r="A4" s="276" t="s">
        <v>7</v>
      </c>
      <c r="B4" s="277"/>
      <c r="C4" s="274" t="s">
        <v>544</v>
      </c>
      <c r="D4" s="274"/>
      <c r="E4" s="274"/>
      <c r="F4" s="274"/>
      <c r="G4" s="275"/>
      <c r="H4" s="2"/>
    </row>
    <row r="5" spans="1:8" ht="18.75">
      <c r="A5" s="280" t="s">
        <v>8</v>
      </c>
      <c r="B5" s="281"/>
      <c r="C5" s="271" t="s">
        <v>546</v>
      </c>
      <c r="D5" s="272"/>
      <c r="E5" s="272"/>
      <c r="F5" s="272"/>
      <c r="G5" s="273"/>
      <c r="H5" s="2"/>
    </row>
    <row r="6" spans="1:8" ht="18.75">
      <c r="A6" s="283" t="s">
        <v>545</v>
      </c>
      <c r="B6" s="283"/>
      <c r="C6" s="283"/>
      <c r="D6" s="283"/>
      <c r="E6" s="283"/>
      <c r="F6" s="283"/>
      <c r="G6" s="283"/>
      <c r="H6" s="2"/>
    </row>
    <row r="7" spans="1:8" ht="14.25" customHeight="1">
      <c r="A7" s="262" t="s">
        <v>465</v>
      </c>
      <c r="B7" s="263"/>
      <c r="C7" s="263"/>
      <c r="D7" s="263"/>
      <c r="E7" s="263"/>
      <c r="F7" s="263"/>
      <c r="G7" s="264"/>
      <c r="H7" s="2"/>
    </row>
    <row r="8" spans="1:8" ht="12.75" customHeight="1">
      <c r="A8" s="265"/>
      <c r="B8" s="266"/>
      <c r="C8" s="266"/>
      <c r="D8" s="266"/>
      <c r="E8" s="266"/>
      <c r="F8" s="266"/>
      <c r="G8" s="267"/>
      <c r="H8" s="2"/>
    </row>
    <row r="9" spans="1:8" ht="15" customHeight="1">
      <c r="A9" s="265"/>
      <c r="B9" s="266"/>
      <c r="C9" s="266"/>
      <c r="D9" s="266"/>
      <c r="E9" s="266"/>
      <c r="F9" s="266"/>
      <c r="G9" s="267"/>
      <c r="H9" s="2"/>
    </row>
    <row r="10" spans="1:8" ht="12.75" customHeight="1">
      <c r="A10" s="265"/>
      <c r="B10" s="266"/>
      <c r="C10" s="266"/>
      <c r="D10" s="266"/>
      <c r="E10" s="266"/>
      <c r="F10" s="266"/>
      <c r="G10" s="267"/>
      <c r="H10" s="2"/>
    </row>
    <row r="11" spans="1:8" ht="13.5" customHeight="1">
      <c r="A11" s="268"/>
      <c r="B11" s="269"/>
      <c r="C11" s="269"/>
      <c r="D11" s="269"/>
      <c r="E11" s="269"/>
      <c r="F11" s="269"/>
      <c r="G11" s="270"/>
      <c r="H11" s="2"/>
    </row>
    <row r="12" spans="1:8" ht="15" customHeight="1">
      <c r="A12" s="3"/>
      <c r="B12" s="3"/>
      <c r="C12" s="3"/>
      <c r="D12" s="3"/>
      <c r="E12" s="3"/>
      <c r="F12" s="3"/>
      <c r="G12" s="3"/>
      <c r="H12" s="2"/>
    </row>
    <row r="13" spans="1:8" s="5" customFormat="1" ht="69" customHeight="1">
      <c r="A13" s="284" t="s">
        <v>11</v>
      </c>
      <c r="B13" s="282"/>
      <c r="C13" s="282"/>
      <c r="D13" s="282"/>
      <c r="E13" s="282"/>
      <c r="F13" s="282"/>
      <c r="G13" s="282"/>
      <c r="H13" s="4"/>
    </row>
    <row r="14" spans="1:8" s="5" customFormat="1" ht="15.75" customHeight="1">
      <c r="A14" s="285"/>
      <c r="B14" s="286"/>
      <c r="C14" s="286"/>
      <c r="D14" s="286"/>
      <c r="E14" s="286"/>
      <c r="F14" s="286"/>
      <c r="G14" s="286"/>
      <c r="H14" s="4"/>
    </row>
    <row r="15" spans="1:8" ht="15.75" customHeight="1">
      <c r="A15" s="102" t="s">
        <v>466</v>
      </c>
      <c r="B15" s="288" t="s">
        <v>12</v>
      </c>
      <c r="C15" s="289"/>
      <c r="D15" s="287" t="s">
        <v>14</v>
      </c>
      <c r="E15" s="287"/>
      <c r="F15" s="287" t="s">
        <v>15</v>
      </c>
      <c r="G15" s="287"/>
      <c r="H15" s="2"/>
    </row>
    <row r="16" spans="1:8" ht="36.75" customHeight="1">
      <c r="A16" s="118">
        <v>1</v>
      </c>
      <c r="B16" s="133" t="s">
        <v>467</v>
      </c>
      <c r="C16" s="134"/>
      <c r="D16" s="278" t="s">
        <v>475</v>
      </c>
      <c r="E16" s="279"/>
      <c r="F16" s="133" t="s">
        <v>476</v>
      </c>
      <c r="G16" s="279"/>
      <c r="H16" s="2"/>
    </row>
    <row r="17" spans="1:8" ht="30" customHeight="1">
      <c r="A17" s="118" t="s">
        <v>1</v>
      </c>
      <c r="B17" s="133" t="s">
        <v>468</v>
      </c>
      <c r="C17" s="134"/>
      <c r="D17" s="278" t="s">
        <v>477</v>
      </c>
      <c r="E17" s="279"/>
      <c r="F17" s="133" t="s">
        <v>481</v>
      </c>
      <c r="G17" s="279"/>
      <c r="H17" s="2"/>
    </row>
    <row r="18" spans="1:8" ht="30" customHeight="1">
      <c r="A18" s="118">
        <v>3</v>
      </c>
      <c r="B18" s="133" t="s">
        <v>469</v>
      </c>
      <c r="C18" s="134"/>
      <c r="D18" s="278" t="s">
        <v>478</v>
      </c>
      <c r="E18" s="279"/>
      <c r="F18" s="133" t="s">
        <v>482</v>
      </c>
      <c r="G18" s="279"/>
      <c r="H18" s="2"/>
    </row>
    <row r="19" spans="1:8" ht="30.75" customHeight="1">
      <c r="A19" s="118">
        <v>4</v>
      </c>
      <c r="B19" s="133" t="s">
        <v>470</v>
      </c>
      <c r="C19" s="134"/>
      <c r="D19" s="278" t="s">
        <v>479</v>
      </c>
      <c r="E19" s="279"/>
      <c r="F19" s="133" t="s">
        <v>480</v>
      </c>
      <c r="G19" s="279"/>
      <c r="H19" s="2"/>
    </row>
    <row r="20" spans="1:8" ht="30.75" customHeight="1">
      <c r="A20" s="118">
        <v>5</v>
      </c>
      <c r="B20" s="133" t="s">
        <v>483</v>
      </c>
      <c r="C20" s="134"/>
      <c r="D20" s="278" t="s">
        <v>484</v>
      </c>
      <c r="E20" s="279"/>
      <c r="F20" s="133" t="s">
        <v>480</v>
      </c>
      <c r="G20" s="134"/>
      <c r="H20" s="2"/>
    </row>
    <row r="21" spans="1:8" ht="31.5" customHeight="1">
      <c r="A21" s="118">
        <v>6</v>
      </c>
      <c r="B21" s="133" t="s">
        <v>471</v>
      </c>
      <c r="C21" s="134"/>
      <c r="D21" s="354" t="s">
        <v>491</v>
      </c>
      <c r="E21" s="355"/>
      <c r="F21" s="133" t="s">
        <v>480</v>
      </c>
      <c r="G21" s="279"/>
      <c r="H21" s="2"/>
    </row>
    <row r="22" spans="1:8" ht="43.5" customHeight="1">
      <c r="A22" s="118">
        <v>7</v>
      </c>
      <c r="B22" s="356" t="s">
        <v>472</v>
      </c>
      <c r="C22" s="357"/>
      <c r="D22" s="354" t="s">
        <v>491</v>
      </c>
      <c r="E22" s="355"/>
      <c r="F22" s="133" t="s">
        <v>480</v>
      </c>
      <c r="G22" s="279"/>
      <c r="H22" s="2"/>
    </row>
    <row r="23" spans="1:8" ht="32.25" customHeight="1">
      <c r="A23" s="118">
        <v>8</v>
      </c>
      <c r="B23" s="356" t="s">
        <v>473</v>
      </c>
      <c r="C23" s="357"/>
      <c r="D23" s="354" t="s">
        <v>491</v>
      </c>
      <c r="E23" s="355"/>
      <c r="F23" s="133" t="s">
        <v>480</v>
      </c>
      <c r="G23" s="279"/>
      <c r="H23" s="2"/>
    </row>
    <row r="24" spans="1:8" ht="45" customHeight="1">
      <c r="A24" s="118">
        <v>9</v>
      </c>
      <c r="B24" s="133" t="s">
        <v>485</v>
      </c>
      <c r="C24" s="134"/>
      <c r="D24" s="278" t="s">
        <v>486</v>
      </c>
      <c r="E24" s="279"/>
      <c r="F24" s="133" t="s">
        <v>487</v>
      </c>
      <c r="G24" s="279"/>
      <c r="H24" s="2"/>
    </row>
    <row r="25" spans="1:8" ht="46.5" customHeight="1">
      <c r="A25" s="118">
        <v>10</v>
      </c>
      <c r="B25" s="133" t="s">
        <v>488</v>
      </c>
      <c r="C25" s="134"/>
      <c r="D25" s="354" t="s">
        <v>491</v>
      </c>
      <c r="E25" s="355"/>
      <c r="F25" s="133" t="s">
        <v>487</v>
      </c>
      <c r="G25" s="279"/>
      <c r="H25" s="2"/>
    </row>
    <row r="26" spans="1:8" ht="30" customHeight="1">
      <c r="A26" s="118">
        <v>11</v>
      </c>
      <c r="B26" s="133" t="s">
        <v>561</v>
      </c>
      <c r="C26" s="134"/>
      <c r="D26" s="278" t="s">
        <v>489</v>
      </c>
      <c r="E26" s="279"/>
      <c r="F26" s="133" t="s">
        <v>490</v>
      </c>
      <c r="G26" s="279"/>
      <c r="H26" s="2"/>
    </row>
    <row r="27" spans="1:8" ht="18.75" customHeight="1">
      <c r="A27" s="375" t="s">
        <v>474</v>
      </c>
      <c r="B27" s="375"/>
      <c r="C27" s="375"/>
      <c r="D27" s="375"/>
      <c r="E27" s="376">
        <v>11</v>
      </c>
      <c r="F27" s="376"/>
      <c r="G27" s="376"/>
      <c r="H27" s="2"/>
    </row>
    <row r="28" spans="1:8" ht="22.5" customHeight="1">
      <c r="A28" s="362" t="s">
        <v>16</v>
      </c>
      <c r="B28" s="362"/>
      <c r="C28" s="362"/>
      <c r="D28" s="362"/>
      <c r="E28" s="363">
        <v>7</v>
      </c>
      <c r="F28" s="363"/>
      <c r="G28" s="363"/>
      <c r="H28" s="2"/>
    </row>
    <row r="29" spans="1:8" ht="20.25" customHeight="1">
      <c r="A29" s="362" t="s">
        <v>17</v>
      </c>
      <c r="B29" s="362"/>
      <c r="C29" s="362"/>
      <c r="D29" s="362"/>
      <c r="E29" s="363">
        <v>0</v>
      </c>
      <c r="F29" s="363"/>
      <c r="G29" s="363"/>
      <c r="H29" s="2"/>
    </row>
    <row r="30" spans="1:8" ht="23.25" customHeight="1">
      <c r="A30" s="362" t="s">
        <v>18</v>
      </c>
      <c r="B30" s="362"/>
      <c r="C30" s="362"/>
      <c r="D30" s="362"/>
      <c r="E30" s="363">
        <v>5</v>
      </c>
      <c r="F30" s="363"/>
      <c r="G30" s="363"/>
      <c r="H30" s="2"/>
    </row>
    <row r="31" spans="1:8" s="7" customFormat="1" ht="15.75">
      <c r="A31" s="6"/>
      <c r="B31" s="6"/>
      <c r="C31" s="6"/>
      <c r="D31" s="6"/>
      <c r="E31" s="6"/>
      <c r="F31" s="6"/>
      <c r="G31" s="6"/>
      <c r="H31" s="6"/>
    </row>
    <row r="32" spans="1:8" ht="35.25" customHeight="1">
      <c r="A32" s="284" t="s">
        <v>19</v>
      </c>
      <c r="B32" s="282"/>
      <c r="C32" s="282"/>
      <c r="D32" s="282"/>
      <c r="E32" s="282"/>
      <c r="F32" s="282"/>
      <c r="G32" s="282"/>
      <c r="H32" s="2"/>
    </row>
    <row r="33" spans="1:8" ht="40.5" customHeight="1">
      <c r="A33" s="248" t="s">
        <v>413</v>
      </c>
      <c r="B33" s="249"/>
      <c r="C33" s="249"/>
      <c r="D33" s="249"/>
      <c r="E33" s="249"/>
      <c r="F33" s="249"/>
      <c r="G33" s="249"/>
      <c r="H33" s="2"/>
    </row>
    <row r="34" spans="1:8" ht="26.25" customHeight="1">
      <c r="A34" s="372" t="s">
        <v>492</v>
      </c>
      <c r="B34" s="328"/>
      <c r="C34" s="328"/>
      <c r="D34" s="328"/>
      <c r="E34" s="328"/>
      <c r="F34" s="328"/>
      <c r="G34" s="328"/>
      <c r="H34" s="63"/>
    </row>
    <row r="35" spans="1:8" ht="45" customHeight="1">
      <c r="A35" s="248" t="s">
        <v>20</v>
      </c>
      <c r="B35" s="248"/>
      <c r="C35" s="248"/>
      <c r="D35" s="248"/>
      <c r="E35" s="248"/>
      <c r="F35" s="248"/>
      <c r="G35" s="248"/>
      <c r="H35" s="2"/>
    </row>
    <row r="36" spans="1:8" ht="26.25" customHeight="1">
      <c r="A36" s="144" t="s">
        <v>414</v>
      </c>
      <c r="B36" s="364"/>
      <c r="C36" s="364"/>
      <c r="D36" s="364"/>
      <c r="E36" s="364"/>
      <c r="F36" s="364"/>
      <c r="G36" s="364"/>
      <c r="H36" s="2"/>
    </row>
    <row r="37" spans="1:8" ht="47.25">
      <c r="A37" s="58" t="s">
        <v>21</v>
      </c>
      <c r="B37" s="365" t="s">
        <v>415</v>
      </c>
      <c r="C37" s="365"/>
      <c r="D37" s="58" t="s">
        <v>22</v>
      </c>
      <c r="E37" s="365" t="s">
        <v>416</v>
      </c>
      <c r="F37" s="365"/>
      <c r="G37" s="26" t="s">
        <v>23</v>
      </c>
      <c r="H37" s="2"/>
    </row>
    <row r="38" spans="1:8" ht="15.75">
      <c r="A38" s="230" t="s">
        <v>203</v>
      </c>
      <c r="B38" s="231"/>
      <c r="C38" s="231"/>
      <c r="D38" s="231"/>
      <c r="E38" s="231"/>
      <c r="F38" s="232"/>
      <c r="G38" s="360" t="s">
        <v>99</v>
      </c>
      <c r="H38" s="2"/>
    </row>
    <row r="39" spans="1:8" ht="15.75">
      <c r="A39" s="233"/>
      <c r="B39" s="234"/>
      <c r="C39" s="234"/>
      <c r="D39" s="234"/>
      <c r="E39" s="234"/>
      <c r="F39" s="235"/>
      <c r="G39" s="361"/>
      <c r="H39" s="2"/>
    </row>
    <row r="40" spans="1:8" ht="15.75">
      <c r="A40" s="233"/>
      <c r="B40" s="234"/>
      <c r="C40" s="234"/>
      <c r="D40" s="234"/>
      <c r="E40" s="234"/>
      <c r="F40" s="235"/>
      <c r="G40" s="361"/>
      <c r="H40" s="2"/>
    </row>
    <row r="41" spans="1:8" ht="15.75" customHeight="1">
      <c r="A41" s="233"/>
      <c r="B41" s="234"/>
      <c r="C41" s="234"/>
      <c r="D41" s="234"/>
      <c r="E41" s="234"/>
      <c r="F41" s="235"/>
      <c r="G41" s="361"/>
      <c r="H41" s="2"/>
    </row>
    <row r="42" spans="1:8" ht="15.75" customHeight="1">
      <c r="A42" s="233"/>
      <c r="B42" s="234"/>
      <c r="C42" s="234"/>
      <c r="D42" s="234"/>
      <c r="E42" s="234"/>
      <c r="F42" s="235"/>
      <c r="G42" s="361"/>
      <c r="H42" s="2"/>
    </row>
    <row r="43" spans="1:8" ht="15.75">
      <c r="A43" s="366"/>
      <c r="B43" s="367"/>
      <c r="C43" s="367"/>
      <c r="D43" s="367"/>
      <c r="E43" s="367"/>
      <c r="F43" s="368"/>
      <c r="G43" s="208"/>
      <c r="H43" s="2"/>
    </row>
    <row r="44" spans="1:8" ht="44.25" customHeight="1">
      <c r="A44" s="328" t="s">
        <v>417</v>
      </c>
      <c r="B44" s="328"/>
      <c r="C44" s="328"/>
      <c r="D44" s="328"/>
      <c r="E44" s="328"/>
      <c r="F44" s="328"/>
      <c r="G44" s="328"/>
      <c r="H44" s="2"/>
    </row>
    <row r="45" spans="1:8" s="7" customFormat="1" ht="15.75">
      <c r="A45" s="6"/>
      <c r="B45" s="6"/>
      <c r="C45" s="6"/>
      <c r="D45" s="6"/>
      <c r="E45" s="6"/>
      <c r="F45" s="6"/>
      <c r="G45" s="6"/>
      <c r="H45" s="6"/>
    </row>
    <row r="46" spans="1:8" ht="37.5" customHeight="1">
      <c r="A46" s="284" t="s">
        <v>418</v>
      </c>
      <c r="B46" s="282"/>
      <c r="C46" s="282"/>
      <c r="D46" s="282"/>
      <c r="E46" s="282"/>
      <c r="F46" s="282"/>
      <c r="G46" s="282"/>
      <c r="H46" s="2"/>
    </row>
    <row r="47" spans="1:8" ht="36.75" customHeight="1">
      <c r="A47" s="248" t="s">
        <v>32</v>
      </c>
      <c r="B47" s="249"/>
      <c r="C47" s="249"/>
      <c r="D47" s="249"/>
      <c r="E47" s="249"/>
      <c r="F47" s="249"/>
      <c r="G47" s="249"/>
      <c r="H47" s="2"/>
    </row>
    <row r="48" spans="1:8" ht="27" customHeight="1">
      <c r="A48" s="56" t="s">
        <v>24</v>
      </c>
      <c r="B48" s="190" t="s">
        <v>25</v>
      </c>
      <c r="C48" s="190"/>
      <c r="D48" s="190"/>
      <c r="E48" s="190" t="s">
        <v>38</v>
      </c>
      <c r="F48" s="190"/>
      <c r="G48" s="190"/>
      <c r="H48" s="2"/>
    </row>
    <row r="49" spans="1:8" ht="15.75" customHeight="1">
      <c r="A49" s="55" t="s">
        <v>419</v>
      </c>
      <c r="B49" s="358" t="s">
        <v>205</v>
      </c>
      <c r="C49" s="359"/>
      <c r="D49" s="201"/>
      <c r="E49" s="144" t="s">
        <v>206</v>
      </c>
      <c r="F49" s="184"/>
      <c r="G49" s="184"/>
      <c r="H49" s="2"/>
    </row>
    <row r="50" spans="1:8" ht="15.75" customHeight="1">
      <c r="A50" s="55" t="s">
        <v>420</v>
      </c>
      <c r="B50" s="358" t="s">
        <v>205</v>
      </c>
      <c r="C50" s="359"/>
      <c r="D50" s="201"/>
      <c r="E50" s="144" t="s">
        <v>318</v>
      </c>
      <c r="F50" s="184"/>
      <c r="G50" s="184"/>
      <c r="H50" s="2"/>
    </row>
    <row r="51" spans="1:8" ht="15.75" customHeight="1">
      <c r="A51" s="55" t="s">
        <v>26</v>
      </c>
      <c r="B51" s="358" t="s">
        <v>205</v>
      </c>
      <c r="C51" s="359"/>
      <c r="D51" s="201"/>
      <c r="E51" s="144" t="s">
        <v>319</v>
      </c>
      <c r="F51" s="184"/>
      <c r="G51" s="184"/>
      <c r="H51" s="2"/>
    </row>
    <row r="52" spans="1:8" ht="15.75" customHeight="1">
      <c r="A52" s="55" t="s">
        <v>27</v>
      </c>
      <c r="B52" s="358" t="s">
        <v>320</v>
      </c>
      <c r="C52" s="359"/>
      <c r="D52" s="201"/>
      <c r="E52" s="144" t="s">
        <v>321</v>
      </c>
      <c r="F52" s="184"/>
      <c r="G52" s="184"/>
      <c r="H52" s="2"/>
    </row>
    <row r="53" spans="1:8" ht="15.75">
      <c r="A53" s="55" t="s">
        <v>28</v>
      </c>
      <c r="B53" s="358" t="s">
        <v>205</v>
      </c>
      <c r="C53" s="359"/>
      <c r="D53" s="201"/>
      <c r="E53" s="340" t="s">
        <v>557</v>
      </c>
      <c r="F53" s="184"/>
      <c r="G53" s="184"/>
      <c r="H53" s="2"/>
    </row>
    <row r="54" spans="1:8" ht="15.75">
      <c r="A54" s="55" t="s">
        <v>421</v>
      </c>
      <c r="B54" s="358" t="s">
        <v>320</v>
      </c>
      <c r="C54" s="359"/>
      <c r="D54" s="201"/>
      <c r="E54" s="340" t="s">
        <v>558</v>
      </c>
      <c r="F54" s="184"/>
      <c r="G54" s="184"/>
      <c r="H54" s="2"/>
    </row>
    <row r="55" spans="1:8" ht="15.75">
      <c r="A55" s="55" t="s">
        <v>422</v>
      </c>
      <c r="B55" s="358" t="s">
        <v>320</v>
      </c>
      <c r="C55" s="359"/>
      <c r="D55" s="201"/>
      <c r="E55" s="340" t="s">
        <v>559</v>
      </c>
      <c r="F55" s="184"/>
      <c r="G55" s="184"/>
      <c r="H55" s="2"/>
    </row>
    <row r="56" spans="1:8" ht="15.75">
      <c r="A56" s="55" t="s">
        <v>29</v>
      </c>
      <c r="B56" s="358" t="s">
        <v>320</v>
      </c>
      <c r="C56" s="359"/>
      <c r="D56" s="201"/>
      <c r="E56" s="340" t="s">
        <v>560</v>
      </c>
      <c r="F56" s="184"/>
      <c r="G56" s="184"/>
      <c r="H56" s="2"/>
    </row>
    <row r="57" spans="1:8" ht="33.75" customHeight="1">
      <c r="A57" s="55" t="s">
        <v>30</v>
      </c>
      <c r="B57" s="358" t="s">
        <v>556</v>
      </c>
      <c r="C57" s="359"/>
      <c r="D57" s="201"/>
      <c r="E57" s="184"/>
      <c r="F57" s="184"/>
      <c r="G57" s="184"/>
      <c r="H57" s="2"/>
    </row>
    <row r="58" spans="1:8" ht="15.75">
      <c r="A58" s="55" t="s">
        <v>31</v>
      </c>
      <c r="B58" s="358"/>
      <c r="C58" s="359"/>
      <c r="D58" s="201"/>
      <c r="E58" s="184"/>
      <c r="F58" s="184"/>
      <c r="G58" s="184"/>
      <c r="H58" s="2"/>
    </row>
    <row r="59" spans="1:8" ht="31.5">
      <c r="A59" s="55" t="s">
        <v>423</v>
      </c>
      <c r="B59" s="358"/>
      <c r="C59" s="359"/>
      <c r="D59" s="201"/>
      <c r="E59" s="184"/>
      <c r="F59" s="184"/>
      <c r="G59" s="184"/>
      <c r="H59" s="2"/>
    </row>
    <row r="60" spans="1:8" ht="31.5">
      <c r="A60" s="55" t="s">
        <v>424</v>
      </c>
      <c r="B60" s="358"/>
      <c r="C60" s="359"/>
      <c r="D60" s="201"/>
      <c r="E60" s="184"/>
      <c r="F60" s="184"/>
      <c r="G60" s="184"/>
      <c r="H60" s="2"/>
    </row>
    <row r="61" spans="1:8" ht="125.25" customHeight="1">
      <c r="A61" s="241" t="s">
        <v>425</v>
      </c>
      <c r="B61" s="240"/>
      <c r="C61" s="240"/>
      <c r="D61" s="240"/>
      <c r="E61" s="240"/>
      <c r="F61" s="240"/>
      <c r="G61" s="240"/>
      <c r="H61" s="2"/>
    </row>
    <row r="62" spans="1:8" s="7" customFormat="1" ht="15.75">
      <c r="A62" s="9"/>
      <c r="B62" s="10"/>
      <c r="C62" s="10"/>
      <c r="D62" s="10"/>
      <c r="E62" s="10"/>
      <c r="F62" s="10"/>
      <c r="G62" s="10"/>
      <c r="H62" s="6"/>
    </row>
    <row r="63" spans="1:8" ht="39" customHeight="1">
      <c r="A63" s="248" t="s">
        <v>33</v>
      </c>
      <c r="B63" s="249"/>
      <c r="C63" s="249"/>
      <c r="D63" s="249"/>
      <c r="E63" s="249"/>
      <c r="F63" s="249"/>
      <c r="G63" s="249"/>
      <c r="H63" s="2"/>
    </row>
    <row r="64" spans="1:8" ht="36" customHeight="1">
      <c r="A64" s="56" t="s">
        <v>2</v>
      </c>
      <c r="B64" s="190" t="s">
        <v>37</v>
      </c>
      <c r="C64" s="190"/>
      <c r="D64" s="190"/>
      <c r="E64" s="190" t="s">
        <v>426</v>
      </c>
      <c r="F64" s="189"/>
      <c r="G64" s="189"/>
      <c r="H64" s="2"/>
    </row>
    <row r="65" spans="1:8" ht="15.75" customHeight="1">
      <c r="A65" s="55" t="s">
        <v>427</v>
      </c>
      <c r="B65" s="184" t="s">
        <v>207</v>
      </c>
      <c r="C65" s="184"/>
      <c r="D65" s="184"/>
      <c r="E65" s="144" t="s">
        <v>208</v>
      </c>
      <c r="F65" s="184"/>
      <c r="G65" s="184"/>
      <c r="H65" s="2"/>
    </row>
    <row r="66" spans="1:8" ht="15.75" customHeight="1">
      <c r="A66" s="55" t="s">
        <v>420</v>
      </c>
      <c r="B66" s="184" t="s">
        <v>207</v>
      </c>
      <c r="C66" s="184"/>
      <c r="D66" s="184"/>
      <c r="E66" s="144" t="s">
        <v>208</v>
      </c>
      <c r="F66" s="184"/>
      <c r="G66" s="184"/>
      <c r="H66" s="2"/>
    </row>
    <row r="67" spans="1:8" ht="15.75" customHeight="1">
      <c r="A67" s="55" t="s">
        <v>26</v>
      </c>
      <c r="B67" s="184" t="s">
        <v>207</v>
      </c>
      <c r="C67" s="184"/>
      <c r="D67" s="184"/>
      <c r="E67" s="144" t="s">
        <v>208</v>
      </c>
      <c r="F67" s="184"/>
      <c r="G67" s="184"/>
      <c r="H67" s="2"/>
    </row>
    <row r="68" spans="1:8" ht="15.75" customHeight="1">
      <c r="A68" s="55" t="s">
        <v>34</v>
      </c>
      <c r="B68" s="184" t="s">
        <v>207</v>
      </c>
      <c r="C68" s="184"/>
      <c r="D68" s="184"/>
      <c r="E68" s="144" t="s">
        <v>208</v>
      </c>
      <c r="F68" s="184"/>
      <c r="G68" s="184"/>
      <c r="H68" s="2"/>
    </row>
    <row r="69" spans="1:8" ht="15.75" customHeight="1">
      <c r="A69" s="55" t="s">
        <v>28</v>
      </c>
      <c r="B69" s="184" t="s">
        <v>207</v>
      </c>
      <c r="C69" s="184"/>
      <c r="D69" s="184"/>
      <c r="E69" s="144" t="s">
        <v>208</v>
      </c>
      <c r="F69" s="184"/>
      <c r="G69" s="184"/>
      <c r="H69" s="2"/>
    </row>
    <row r="70" spans="1:8" ht="15.75" customHeight="1">
      <c r="A70" s="55" t="s">
        <v>421</v>
      </c>
      <c r="B70" s="184" t="s">
        <v>207</v>
      </c>
      <c r="C70" s="184"/>
      <c r="D70" s="184"/>
      <c r="E70" s="340" t="s">
        <v>208</v>
      </c>
      <c r="F70" s="184"/>
      <c r="G70" s="184"/>
      <c r="H70" s="2"/>
    </row>
    <row r="71" spans="1:8" ht="15.75">
      <c r="A71" s="55" t="s">
        <v>422</v>
      </c>
      <c r="B71" s="184" t="s">
        <v>207</v>
      </c>
      <c r="C71" s="184"/>
      <c r="D71" s="184"/>
      <c r="E71" s="340" t="s">
        <v>208</v>
      </c>
      <c r="F71" s="184"/>
      <c r="G71" s="184"/>
      <c r="H71" s="2"/>
    </row>
    <row r="72" spans="1:8" ht="15.75">
      <c r="A72" s="55" t="s">
        <v>35</v>
      </c>
      <c r="B72" s="184" t="s">
        <v>207</v>
      </c>
      <c r="C72" s="184"/>
      <c r="D72" s="184"/>
      <c r="E72" s="340" t="s">
        <v>208</v>
      </c>
      <c r="F72" s="184"/>
      <c r="G72" s="184"/>
      <c r="H72" s="2"/>
    </row>
    <row r="73" spans="1:8" ht="31.5">
      <c r="A73" s="55" t="s">
        <v>30</v>
      </c>
      <c r="B73" s="184" t="s">
        <v>556</v>
      </c>
      <c r="C73" s="184"/>
      <c r="D73" s="184"/>
      <c r="E73" s="340"/>
      <c r="F73" s="184"/>
      <c r="G73" s="184"/>
      <c r="H73" s="2"/>
    </row>
    <row r="74" spans="1:8" ht="15.75">
      <c r="A74" s="55" t="s">
        <v>36</v>
      </c>
      <c r="B74" s="184"/>
      <c r="C74" s="184"/>
      <c r="D74" s="184"/>
      <c r="E74" s="184"/>
      <c r="F74" s="184"/>
      <c r="G74" s="184"/>
      <c r="H74" s="2"/>
    </row>
    <row r="75" spans="1:8" ht="31.5">
      <c r="A75" s="55" t="s">
        <v>423</v>
      </c>
      <c r="B75" s="184"/>
      <c r="C75" s="184"/>
      <c r="D75" s="184"/>
      <c r="E75" s="184"/>
      <c r="F75" s="184"/>
      <c r="G75" s="184"/>
      <c r="H75" s="2"/>
    </row>
    <row r="76" spans="1:8" ht="31.5">
      <c r="A76" s="55" t="s">
        <v>424</v>
      </c>
      <c r="B76" s="184"/>
      <c r="C76" s="184"/>
      <c r="D76" s="184"/>
      <c r="E76" s="184"/>
      <c r="F76" s="184"/>
      <c r="G76" s="184"/>
      <c r="H76" s="2"/>
    </row>
    <row r="77" spans="1:8" ht="265.5" customHeight="1">
      <c r="A77" s="241" t="s">
        <v>39</v>
      </c>
      <c r="B77" s="240"/>
      <c r="C77" s="240"/>
      <c r="D77" s="240"/>
      <c r="E77" s="240"/>
      <c r="F77" s="240"/>
      <c r="G77" s="240"/>
      <c r="H77" s="2"/>
    </row>
    <row r="78" spans="1:8" ht="15.75">
      <c r="A78" s="2"/>
      <c r="B78" s="2"/>
      <c r="C78" s="2"/>
      <c r="D78" s="2"/>
      <c r="E78" s="2"/>
      <c r="F78" s="2"/>
      <c r="G78" s="2"/>
      <c r="H78" s="2"/>
    </row>
    <row r="79" spans="1:8" ht="40.5" customHeight="1">
      <c r="A79" s="248" t="s">
        <v>40</v>
      </c>
      <c r="B79" s="249"/>
      <c r="C79" s="249"/>
      <c r="D79" s="249"/>
      <c r="E79" s="249"/>
      <c r="F79" s="249"/>
      <c r="G79" s="249"/>
      <c r="H79" s="2"/>
    </row>
    <row r="80" spans="1:8" ht="48.75" customHeight="1">
      <c r="A80" s="57" t="s">
        <v>41</v>
      </c>
      <c r="B80" s="56" t="s">
        <v>42</v>
      </c>
      <c r="C80" s="190" t="s">
        <v>43</v>
      </c>
      <c r="D80" s="189"/>
      <c r="E80" s="190" t="s">
        <v>428</v>
      </c>
      <c r="F80" s="189"/>
      <c r="G80" s="56" t="s">
        <v>44</v>
      </c>
      <c r="H80" s="2"/>
    </row>
    <row r="81" spans="1:8" ht="15.75">
      <c r="A81" s="55" t="s">
        <v>419</v>
      </c>
      <c r="B81" s="110">
        <v>13</v>
      </c>
      <c r="C81" s="250">
        <v>11</v>
      </c>
      <c r="D81" s="251"/>
      <c r="E81" s="188" t="s">
        <v>209</v>
      </c>
      <c r="F81" s="188"/>
      <c r="G81" s="64" t="s">
        <v>210</v>
      </c>
      <c r="H81" s="2"/>
    </row>
    <row r="82" spans="1:8" ht="15.75">
      <c r="A82" s="55" t="s">
        <v>429</v>
      </c>
      <c r="B82" s="110">
        <v>11</v>
      </c>
      <c r="C82" s="250">
        <v>11</v>
      </c>
      <c r="D82" s="251"/>
      <c r="E82" s="188" t="s">
        <v>211</v>
      </c>
      <c r="F82" s="188"/>
      <c r="G82" s="64" t="s">
        <v>210</v>
      </c>
      <c r="H82" s="2"/>
    </row>
    <row r="83" spans="1:8" ht="15.75">
      <c r="A83" s="55" t="s">
        <v>26</v>
      </c>
      <c r="B83" s="110">
        <v>16</v>
      </c>
      <c r="C83" s="250">
        <v>16</v>
      </c>
      <c r="D83" s="251"/>
      <c r="E83" s="188" t="s">
        <v>212</v>
      </c>
      <c r="F83" s="188"/>
      <c r="G83" s="64" t="s">
        <v>210</v>
      </c>
      <c r="H83" s="2"/>
    </row>
    <row r="84" spans="1:8" ht="15.75">
      <c r="A84" s="55" t="s">
        <v>34</v>
      </c>
      <c r="B84" s="110">
        <v>18</v>
      </c>
      <c r="C84" s="250">
        <v>16</v>
      </c>
      <c r="D84" s="251"/>
      <c r="E84" s="188" t="s">
        <v>209</v>
      </c>
      <c r="F84" s="188"/>
      <c r="G84" s="65" t="s">
        <v>210</v>
      </c>
      <c r="H84" s="2"/>
    </row>
    <row r="85" spans="1:8" ht="15.75">
      <c r="A85" s="55" t="s">
        <v>45</v>
      </c>
      <c r="B85" s="110">
        <v>10</v>
      </c>
      <c r="C85" s="250">
        <v>10</v>
      </c>
      <c r="D85" s="251"/>
      <c r="E85" s="188" t="s">
        <v>322</v>
      </c>
      <c r="F85" s="188"/>
      <c r="G85" s="64" t="s">
        <v>210</v>
      </c>
      <c r="H85" s="2"/>
    </row>
    <row r="86" spans="1:8" ht="15.75">
      <c r="A86" s="55" t="s">
        <v>421</v>
      </c>
      <c r="B86" s="110">
        <v>13</v>
      </c>
      <c r="C86" s="250">
        <v>13</v>
      </c>
      <c r="D86" s="251"/>
      <c r="E86" s="188" t="s">
        <v>323</v>
      </c>
      <c r="F86" s="188"/>
      <c r="G86" s="64" t="s">
        <v>210</v>
      </c>
      <c r="H86" s="2"/>
    </row>
    <row r="87" spans="1:8" ht="15.75">
      <c r="A87" s="55" t="s">
        <v>422</v>
      </c>
      <c r="B87" s="110">
        <v>15</v>
      </c>
      <c r="C87" s="250">
        <v>13</v>
      </c>
      <c r="D87" s="251"/>
      <c r="E87" s="188" t="s">
        <v>209</v>
      </c>
      <c r="F87" s="188"/>
      <c r="G87" s="64" t="s">
        <v>210</v>
      </c>
      <c r="H87" s="2"/>
    </row>
    <row r="88" spans="1:8" ht="15.75">
      <c r="A88" s="55" t="s">
        <v>35</v>
      </c>
      <c r="B88" s="110">
        <v>26</v>
      </c>
      <c r="C88" s="250">
        <v>22</v>
      </c>
      <c r="D88" s="251"/>
      <c r="E88" s="188" t="s">
        <v>554</v>
      </c>
      <c r="F88" s="188"/>
      <c r="G88" s="64" t="s">
        <v>210</v>
      </c>
      <c r="H88" s="2"/>
    </row>
    <row r="89" spans="1:8" ht="31.5">
      <c r="A89" s="55" t="s">
        <v>30</v>
      </c>
      <c r="B89" s="110">
        <v>34</v>
      </c>
      <c r="C89" s="250">
        <v>28</v>
      </c>
      <c r="D89" s="251"/>
      <c r="E89" s="188" t="s">
        <v>555</v>
      </c>
      <c r="F89" s="188"/>
      <c r="G89" s="64" t="s">
        <v>210</v>
      </c>
      <c r="H89" s="2"/>
    </row>
    <row r="90" spans="1:8" ht="15.75">
      <c r="A90" s="55" t="s">
        <v>31</v>
      </c>
      <c r="B90" s="20"/>
      <c r="C90" s="250"/>
      <c r="D90" s="251"/>
      <c r="E90" s="188"/>
      <c r="F90" s="188"/>
      <c r="G90" s="20"/>
      <c r="H90" s="2"/>
    </row>
    <row r="91" spans="1:8" ht="31.5">
      <c r="A91" s="55" t="s">
        <v>423</v>
      </c>
      <c r="B91" s="20"/>
      <c r="C91" s="250"/>
      <c r="D91" s="251"/>
      <c r="E91" s="188"/>
      <c r="F91" s="188"/>
      <c r="G91" s="20"/>
      <c r="H91" s="2"/>
    </row>
    <row r="92" spans="1:8" ht="31.5">
      <c r="A92" s="55" t="s">
        <v>424</v>
      </c>
      <c r="B92" s="20"/>
      <c r="C92" s="250"/>
      <c r="D92" s="251"/>
      <c r="E92" s="188"/>
      <c r="F92" s="188"/>
      <c r="G92" s="20"/>
      <c r="H92" s="2"/>
    </row>
    <row r="93" spans="1:8" ht="168.75" customHeight="1">
      <c r="A93" s="341" t="s">
        <v>69</v>
      </c>
      <c r="B93" s="188"/>
      <c r="C93" s="188"/>
      <c r="D93" s="188"/>
      <c r="E93" s="188"/>
      <c r="F93" s="188"/>
      <c r="G93" s="188"/>
      <c r="H93" s="2"/>
    </row>
    <row r="94" spans="1:8" s="7" customFormat="1" ht="15.75">
      <c r="A94" s="9"/>
      <c r="B94" s="10"/>
      <c r="C94" s="10"/>
      <c r="D94" s="10"/>
      <c r="E94" s="10"/>
      <c r="F94" s="10"/>
      <c r="G94" s="10"/>
      <c r="H94" s="6"/>
    </row>
    <row r="95" spans="1:8" ht="44.25" customHeight="1">
      <c r="A95" s="351" t="s">
        <v>430</v>
      </c>
      <c r="B95" s="352"/>
      <c r="C95" s="352"/>
      <c r="D95" s="352"/>
      <c r="E95" s="352"/>
      <c r="F95" s="352"/>
      <c r="G95" s="352"/>
      <c r="H95" s="2"/>
    </row>
    <row r="96" spans="1:8" ht="60" customHeight="1">
      <c r="A96" s="66" t="s">
        <v>431</v>
      </c>
      <c r="B96" s="66" t="s">
        <v>432</v>
      </c>
      <c r="C96" s="66" t="s">
        <v>433</v>
      </c>
      <c r="D96" s="66" t="s">
        <v>434</v>
      </c>
      <c r="E96" s="66" t="s">
        <v>435</v>
      </c>
      <c r="F96" s="66" t="s">
        <v>436</v>
      </c>
      <c r="G96" s="66" t="s">
        <v>437</v>
      </c>
    </row>
    <row r="97" spans="1:8" ht="30" customHeight="1">
      <c r="A97" s="342" t="s">
        <v>284</v>
      </c>
      <c r="B97" s="343"/>
      <c r="C97" s="343"/>
      <c r="D97" s="343"/>
      <c r="E97" s="343"/>
      <c r="F97" s="343"/>
      <c r="G97" s="344"/>
    </row>
    <row r="98" spans="1:8" ht="79.5" customHeight="1">
      <c r="A98" s="67" t="s">
        <v>438</v>
      </c>
      <c r="B98" s="68" t="s">
        <v>213</v>
      </c>
      <c r="C98" s="43">
        <v>11.32</v>
      </c>
      <c r="D98" s="115" t="s">
        <v>214</v>
      </c>
      <c r="E98" s="69" t="s">
        <v>551</v>
      </c>
      <c r="F98" s="69" t="s">
        <v>551</v>
      </c>
      <c r="G98" s="70" t="s">
        <v>552</v>
      </c>
      <c r="H98" s="71"/>
    </row>
    <row r="99" spans="1:8" ht="79.5" customHeight="1">
      <c r="A99" s="67" t="s">
        <v>439</v>
      </c>
      <c r="B99" s="68" t="s">
        <v>215</v>
      </c>
      <c r="C99" s="72">
        <v>1000</v>
      </c>
      <c r="D99" s="115" t="s">
        <v>214</v>
      </c>
      <c r="E99" s="69" t="s">
        <v>551</v>
      </c>
      <c r="F99" s="69" t="s">
        <v>551</v>
      </c>
      <c r="G99" s="70" t="s">
        <v>552</v>
      </c>
    </row>
    <row r="100" spans="1:8" ht="79.5" customHeight="1">
      <c r="A100" s="67" t="s">
        <v>440</v>
      </c>
      <c r="B100" s="68" t="s">
        <v>216</v>
      </c>
      <c r="C100" s="72">
        <v>44948</v>
      </c>
      <c r="D100" s="115" t="s">
        <v>214</v>
      </c>
      <c r="E100" s="69" t="s">
        <v>551</v>
      </c>
      <c r="F100" s="69" t="s">
        <v>551</v>
      </c>
      <c r="G100" s="70" t="s">
        <v>552</v>
      </c>
    </row>
    <row r="101" spans="1:8" ht="79.5" customHeight="1">
      <c r="A101" s="67" t="s">
        <v>441</v>
      </c>
      <c r="B101" s="68" t="s">
        <v>217</v>
      </c>
      <c r="C101" s="72">
        <v>131487</v>
      </c>
      <c r="D101" s="115" t="s">
        <v>214</v>
      </c>
      <c r="E101" s="69" t="s">
        <v>551</v>
      </c>
      <c r="F101" s="69" t="s">
        <v>551</v>
      </c>
      <c r="G101" s="70" t="s">
        <v>552</v>
      </c>
    </row>
    <row r="102" spans="1:8" ht="25.5" customHeight="1">
      <c r="A102" s="345" t="s">
        <v>221</v>
      </c>
      <c r="B102" s="346"/>
      <c r="C102" s="346"/>
      <c r="D102" s="346"/>
      <c r="E102" s="346"/>
      <c r="F102" s="346"/>
      <c r="G102" s="347"/>
    </row>
    <row r="103" spans="1:8" ht="30.75" customHeight="1">
      <c r="A103" s="348" t="s">
        <v>222</v>
      </c>
      <c r="B103" s="349"/>
      <c r="C103" s="349"/>
      <c r="D103" s="349"/>
      <c r="E103" s="349"/>
      <c r="F103" s="349"/>
      <c r="G103" s="350"/>
    </row>
    <row r="104" spans="1:8" ht="125.1" customHeight="1">
      <c r="A104" s="42" t="s">
        <v>223</v>
      </c>
      <c r="B104" s="42" t="s">
        <v>224</v>
      </c>
      <c r="C104" s="43" t="s">
        <v>232</v>
      </c>
      <c r="D104" s="44" t="s">
        <v>214</v>
      </c>
      <c r="E104" s="115">
        <v>71</v>
      </c>
      <c r="F104" s="43" t="s">
        <v>226</v>
      </c>
      <c r="G104" s="70" t="s">
        <v>553</v>
      </c>
      <c r="H104" s="73"/>
    </row>
    <row r="105" spans="1:8" ht="125.1" customHeight="1">
      <c r="A105" s="42" t="s">
        <v>227</v>
      </c>
      <c r="B105" s="42" t="s">
        <v>228</v>
      </c>
      <c r="C105" s="43" t="s">
        <v>232</v>
      </c>
      <c r="D105" s="44" t="s">
        <v>214</v>
      </c>
      <c r="E105" s="115">
        <v>10</v>
      </c>
      <c r="F105" s="43" t="s">
        <v>229</v>
      </c>
      <c r="G105" s="70" t="s">
        <v>553</v>
      </c>
    </row>
    <row r="106" spans="1:8" ht="125.1" customHeight="1">
      <c r="A106" s="42" t="s">
        <v>230</v>
      </c>
      <c r="B106" s="42" t="s">
        <v>231</v>
      </c>
      <c r="C106" s="43" t="s">
        <v>232</v>
      </c>
      <c r="D106" s="44" t="s">
        <v>233</v>
      </c>
      <c r="E106" s="115">
        <v>94</v>
      </c>
      <c r="F106" s="43" t="s">
        <v>234</v>
      </c>
      <c r="G106" s="70" t="s">
        <v>553</v>
      </c>
    </row>
    <row r="107" spans="1:8" ht="125.1" customHeight="1">
      <c r="A107" s="42" t="s">
        <v>235</v>
      </c>
      <c r="B107" s="42" t="s">
        <v>236</v>
      </c>
      <c r="C107" s="43" t="s">
        <v>232</v>
      </c>
      <c r="D107" s="44" t="s">
        <v>233</v>
      </c>
      <c r="E107" s="115">
        <v>71</v>
      </c>
      <c r="F107" s="43" t="s">
        <v>324</v>
      </c>
      <c r="G107" s="70" t="s">
        <v>553</v>
      </c>
    </row>
    <row r="108" spans="1:8" ht="125.1" customHeight="1">
      <c r="A108" s="42" t="s">
        <v>237</v>
      </c>
      <c r="B108" s="42" t="s">
        <v>238</v>
      </c>
      <c r="C108" s="43" t="s">
        <v>232</v>
      </c>
      <c r="D108" s="44" t="s">
        <v>233</v>
      </c>
      <c r="E108" s="115">
        <v>95</v>
      </c>
      <c r="F108" s="43" t="s">
        <v>239</v>
      </c>
      <c r="G108" s="70" t="s">
        <v>553</v>
      </c>
    </row>
    <row r="109" spans="1:8" ht="34.5" customHeight="1">
      <c r="A109" s="348" t="s">
        <v>240</v>
      </c>
      <c r="B109" s="349"/>
      <c r="C109" s="349"/>
      <c r="D109" s="349"/>
      <c r="E109" s="349"/>
      <c r="F109" s="349"/>
      <c r="G109" s="350"/>
    </row>
    <row r="110" spans="1:8" ht="125.1" customHeight="1">
      <c r="A110" s="42" t="s">
        <v>241</v>
      </c>
      <c r="B110" s="42" t="s">
        <v>242</v>
      </c>
      <c r="C110" s="43" t="s">
        <v>225</v>
      </c>
      <c r="D110" s="44" t="s">
        <v>214</v>
      </c>
      <c r="E110" s="115">
        <v>53</v>
      </c>
      <c r="F110" s="43" t="s">
        <v>325</v>
      </c>
      <c r="G110" s="70" t="s">
        <v>553</v>
      </c>
    </row>
    <row r="111" spans="1:8" ht="30" customHeight="1">
      <c r="A111" s="179" t="s">
        <v>442</v>
      </c>
      <c r="B111" s="353"/>
      <c r="C111" s="353"/>
      <c r="D111" s="353"/>
      <c r="E111" s="353"/>
      <c r="F111" s="353"/>
      <c r="G111" s="353"/>
      <c r="H111" s="2"/>
    </row>
    <row r="112" spans="1:8" s="7" customFormat="1" ht="15.75">
      <c r="A112" s="10"/>
      <c r="B112" s="10"/>
      <c r="C112" s="10"/>
      <c r="D112" s="10"/>
      <c r="E112" s="10"/>
      <c r="F112" s="10"/>
      <c r="G112" s="10"/>
      <c r="H112" s="6"/>
    </row>
    <row r="113" spans="1:8" s="7" customFormat="1" ht="15.75">
      <c r="A113" s="10"/>
      <c r="B113" s="10"/>
      <c r="C113" s="10"/>
      <c r="D113" s="10"/>
      <c r="E113" s="10"/>
      <c r="F113" s="10"/>
      <c r="G113" s="10"/>
      <c r="H113" s="6"/>
    </row>
    <row r="114" spans="1:8" ht="39.75" customHeight="1">
      <c r="A114" s="248" t="s">
        <v>47</v>
      </c>
      <c r="B114" s="249"/>
      <c r="C114" s="249"/>
      <c r="D114" s="249"/>
      <c r="E114" s="249"/>
      <c r="F114" s="249"/>
      <c r="G114" s="249"/>
      <c r="H114" s="2"/>
    </row>
    <row r="115" spans="1:8" ht="72">
      <c r="A115" s="122" t="s">
        <v>443</v>
      </c>
      <c r="B115" s="122" t="s">
        <v>48</v>
      </c>
      <c r="C115" s="24" t="s">
        <v>9</v>
      </c>
      <c r="D115" s="122" t="s">
        <v>10</v>
      </c>
      <c r="E115" s="122" t="s">
        <v>49</v>
      </c>
      <c r="F115" s="122" t="s">
        <v>444</v>
      </c>
      <c r="G115" s="122" t="s">
        <v>50</v>
      </c>
      <c r="H115" s="2"/>
    </row>
    <row r="116" spans="1:8" ht="60" customHeight="1">
      <c r="A116" s="43">
        <v>422519</v>
      </c>
      <c r="B116" s="42" t="s">
        <v>196</v>
      </c>
      <c r="C116" s="74">
        <v>45008</v>
      </c>
      <c r="D116" s="72">
        <v>2341186642</v>
      </c>
      <c r="E116" s="43" t="s">
        <v>197</v>
      </c>
      <c r="F116" s="43" t="s">
        <v>198</v>
      </c>
      <c r="G116" s="75" t="s">
        <v>199</v>
      </c>
      <c r="H116" s="2"/>
    </row>
    <row r="117" spans="1:8" ht="60" customHeight="1">
      <c r="A117" s="43">
        <v>423133</v>
      </c>
      <c r="B117" s="76" t="s">
        <v>200</v>
      </c>
      <c r="C117" s="74">
        <v>45020</v>
      </c>
      <c r="D117" s="72">
        <v>127250000</v>
      </c>
      <c r="E117" s="120" t="s">
        <v>201</v>
      </c>
      <c r="F117" s="43" t="s">
        <v>198</v>
      </c>
      <c r="G117" s="93" t="s">
        <v>202</v>
      </c>
      <c r="H117" s="2"/>
    </row>
    <row r="118" spans="1:8" ht="60" customHeight="1">
      <c r="A118" s="43">
        <v>422506</v>
      </c>
      <c r="B118" s="76" t="s">
        <v>326</v>
      </c>
      <c r="C118" s="74">
        <v>45068</v>
      </c>
      <c r="D118" s="72">
        <v>800000000</v>
      </c>
      <c r="E118" s="120" t="s">
        <v>327</v>
      </c>
      <c r="F118" s="43" t="s">
        <v>198</v>
      </c>
      <c r="G118" s="93" t="s">
        <v>328</v>
      </c>
      <c r="H118" s="2"/>
    </row>
    <row r="119" spans="1:8" ht="60" customHeight="1">
      <c r="A119" s="43">
        <v>422617</v>
      </c>
      <c r="B119" s="76" t="s">
        <v>329</v>
      </c>
      <c r="C119" s="74">
        <v>45056</v>
      </c>
      <c r="D119" s="72">
        <v>1200000000</v>
      </c>
      <c r="E119" s="120" t="s">
        <v>330</v>
      </c>
      <c r="F119" s="43" t="s">
        <v>198</v>
      </c>
      <c r="G119" s="93" t="s">
        <v>331</v>
      </c>
      <c r="H119" s="2"/>
    </row>
    <row r="120" spans="1:8" ht="60" customHeight="1">
      <c r="A120" s="43">
        <v>422617</v>
      </c>
      <c r="B120" s="76" t="s">
        <v>329</v>
      </c>
      <c r="C120" s="74">
        <v>45056</v>
      </c>
      <c r="D120" s="72">
        <v>800000000</v>
      </c>
      <c r="E120" s="120" t="s">
        <v>332</v>
      </c>
      <c r="F120" s="43" t="s">
        <v>198</v>
      </c>
      <c r="G120" s="93" t="s">
        <v>333</v>
      </c>
      <c r="H120" s="2"/>
    </row>
    <row r="121" spans="1:8" ht="60" customHeight="1">
      <c r="A121" s="43">
        <v>423133</v>
      </c>
      <c r="B121" s="76" t="s">
        <v>200</v>
      </c>
      <c r="C121" s="74">
        <v>45020</v>
      </c>
      <c r="D121" s="72">
        <v>127250000</v>
      </c>
      <c r="E121" s="120" t="s">
        <v>201</v>
      </c>
      <c r="F121" s="43" t="s">
        <v>198</v>
      </c>
      <c r="G121" s="93" t="s">
        <v>334</v>
      </c>
      <c r="H121" s="2"/>
    </row>
    <row r="122" spans="1:8" ht="60" customHeight="1">
      <c r="A122" s="43">
        <v>424780</v>
      </c>
      <c r="B122" s="76" t="s">
        <v>335</v>
      </c>
      <c r="C122" s="74">
        <v>45090</v>
      </c>
      <c r="D122" s="72">
        <v>700000000</v>
      </c>
      <c r="E122" s="120" t="s">
        <v>336</v>
      </c>
      <c r="F122" s="43" t="s">
        <v>198</v>
      </c>
      <c r="G122" s="93" t="s">
        <v>337</v>
      </c>
      <c r="H122" s="2"/>
    </row>
    <row r="123" spans="1:8" ht="60" customHeight="1">
      <c r="A123" s="43">
        <v>424785</v>
      </c>
      <c r="B123" s="76" t="s">
        <v>338</v>
      </c>
      <c r="C123" s="74">
        <v>45064</v>
      </c>
      <c r="D123" s="72">
        <v>154000000</v>
      </c>
      <c r="E123" s="120" t="s">
        <v>339</v>
      </c>
      <c r="F123" s="43" t="s">
        <v>198</v>
      </c>
      <c r="G123" s="93" t="s">
        <v>340</v>
      </c>
      <c r="H123" s="2"/>
    </row>
    <row r="124" spans="1:8" ht="60" customHeight="1">
      <c r="A124" s="43">
        <v>424804</v>
      </c>
      <c r="B124" s="76" t="s">
        <v>341</v>
      </c>
      <c r="C124" s="74">
        <v>45070</v>
      </c>
      <c r="D124" s="72">
        <v>50000000</v>
      </c>
      <c r="E124" s="120" t="s">
        <v>342</v>
      </c>
      <c r="F124" s="43" t="s">
        <v>198</v>
      </c>
      <c r="G124" s="93" t="s">
        <v>343</v>
      </c>
      <c r="H124" s="2"/>
    </row>
    <row r="125" spans="1:8" ht="60" customHeight="1">
      <c r="A125" s="43">
        <v>424805</v>
      </c>
      <c r="B125" s="76" t="s">
        <v>344</v>
      </c>
      <c r="C125" s="74">
        <v>45097</v>
      </c>
      <c r="D125" s="72">
        <v>400000000</v>
      </c>
      <c r="E125" s="120" t="s">
        <v>345</v>
      </c>
      <c r="F125" s="43" t="s">
        <v>198</v>
      </c>
      <c r="G125" s="93" t="s">
        <v>346</v>
      </c>
      <c r="H125" s="2"/>
    </row>
    <row r="126" spans="1:8" ht="60" customHeight="1">
      <c r="A126" s="43">
        <v>424808</v>
      </c>
      <c r="B126" s="76" t="s">
        <v>347</v>
      </c>
      <c r="C126" s="74">
        <v>45070</v>
      </c>
      <c r="D126" s="72">
        <v>150000000</v>
      </c>
      <c r="E126" s="120" t="s">
        <v>348</v>
      </c>
      <c r="F126" s="43" t="s">
        <v>198</v>
      </c>
      <c r="G126" s="93" t="s">
        <v>349</v>
      </c>
      <c r="H126" s="2"/>
    </row>
    <row r="127" spans="1:8" ht="60" customHeight="1">
      <c r="A127" s="43">
        <v>424922</v>
      </c>
      <c r="B127" s="76" t="s">
        <v>350</v>
      </c>
      <c r="C127" s="74">
        <v>45086</v>
      </c>
      <c r="D127" s="72">
        <v>1600000000</v>
      </c>
      <c r="E127" s="120" t="s">
        <v>351</v>
      </c>
      <c r="F127" s="43" t="s">
        <v>198</v>
      </c>
      <c r="G127" s="75" t="s">
        <v>352</v>
      </c>
      <c r="H127" s="2"/>
    </row>
    <row r="128" spans="1:8" ht="60" customHeight="1">
      <c r="A128" s="43">
        <v>424960</v>
      </c>
      <c r="B128" s="76" t="s">
        <v>353</v>
      </c>
      <c r="C128" s="74">
        <v>45091</v>
      </c>
      <c r="D128" s="72">
        <v>236800000</v>
      </c>
      <c r="E128" s="120" t="s">
        <v>354</v>
      </c>
      <c r="F128" s="43" t="s">
        <v>198</v>
      </c>
      <c r="G128" s="93" t="s">
        <v>355</v>
      </c>
      <c r="H128" s="2"/>
    </row>
    <row r="129" spans="1:8" ht="60" customHeight="1">
      <c r="A129" s="43">
        <v>424960</v>
      </c>
      <c r="B129" s="76" t="s">
        <v>353</v>
      </c>
      <c r="C129" s="74">
        <v>45096</v>
      </c>
      <c r="D129" s="72">
        <v>536556000</v>
      </c>
      <c r="E129" s="120" t="s">
        <v>562</v>
      </c>
      <c r="F129" s="43" t="s">
        <v>198</v>
      </c>
      <c r="G129" s="93" t="s">
        <v>356</v>
      </c>
      <c r="H129" s="2"/>
    </row>
    <row r="130" spans="1:8" ht="60" customHeight="1">
      <c r="A130" s="43">
        <v>424755</v>
      </c>
      <c r="B130" s="76" t="s">
        <v>563</v>
      </c>
      <c r="C130" s="74">
        <v>45113</v>
      </c>
      <c r="D130" s="72">
        <v>800000000</v>
      </c>
      <c r="E130" s="120" t="s">
        <v>564</v>
      </c>
      <c r="F130" s="43" t="s">
        <v>198</v>
      </c>
      <c r="G130" s="93" t="s">
        <v>565</v>
      </c>
      <c r="H130" s="2"/>
    </row>
    <row r="131" spans="1:8" ht="60" customHeight="1">
      <c r="A131" s="43">
        <v>424781</v>
      </c>
      <c r="B131" s="76" t="s">
        <v>566</v>
      </c>
      <c r="C131" s="74">
        <v>45127</v>
      </c>
      <c r="D131" s="72">
        <v>100000000</v>
      </c>
      <c r="E131" s="120" t="s">
        <v>567</v>
      </c>
      <c r="F131" s="43" t="s">
        <v>198</v>
      </c>
      <c r="G131" s="93" t="s">
        <v>568</v>
      </c>
      <c r="H131" s="2"/>
    </row>
    <row r="132" spans="1:8" ht="60" customHeight="1">
      <c r="A132" s="43">
        <v>424781</v>
      </c>
      <c r="B132" s="76" t="s">
        <v>566</v>
      </c>
      <c r="C132" s="74">
        <v>45127</v>
      </c>
      <c r="D132" s="72">
        <v>200000000</v>
      </c>
      <c r="E132" s="120" t="s">
        <v>569</v>
      </c>
      <c r="F132" s="43" t="s">
        <v>198</v>
      </c>
      <c r="G132" s="93" t="s">
        <v>570</v>
      </c>
      <c r="H132" s="2"/>
    </row>
    <row r="133" spans="1:8" ht="60" customHeight="1">
      <c r="A133" s="43">
        <v>424821</v>
      </c>
      <c r="B133" s="76" t="s">
        <v>571</v>
      </c>
      <c r="C133" s="74">
        <v>45128</v>
      </c>
      <c r="D133" s="72">
        <v>76354651</v>
      </c>
      <c r="E133" s="120" t="s">
        <v>572</v>
      </c>
      <c r="F133" s="43" t="s">
        <v>198</v>
      </c>
      <c r="G133" s="93" t="s">
        <v>573</v>
      </c>
      <c r="H133" s="2"/>
    </row>
    <row r="134" spans="1:8" ht="60" customHeight="1">
      <c r="A134" s="43">
        <v>424745</v>
      </c>
      <c r="B134" s="76" t="s">
        <v>574</v>
      </c>
      <c r="C134" s="74">
        <v>45128</v>
      </c>
      <c r="D134" s="72">
        <v>500000000</v>
      </c>
      <c r="E134" s="120" t="s">
        <v>327</v>
      </c>
      <c r="F134" s="43" t="s">
        <v>198</v>
      </c>
      <c r="G134" s="93" t="s">
        <v>575</v>
      </c>
      <c r="H134" s="2"/>
    </row>
    <row r="135" spans="1:8" ht="60" customHeight="1">
      <c r="A135" s="43">
        <v>424919</v>
      </c>
      <c r="B135" s="76" t="s">
        <v>576</v>
      </c>
      <c r="C135" s="74">
        <v>45132</v>
      </c>
      <c r="D135" s="72">
        <v>21454215</v>
      </c>
      <c r="E135" s="120" t="s">
        <v>577</v>
      </c>
      <c r="F135" s="43" t="s">
        <v>198</v>
      </c>
      <c r="G135" s="93" t="s">
        <v>578</v>
      </c>
      <c r="H135" s="2"/>
    </row>
    <row r="136" spans="1:8" ht="60" customHeight="1">
      <c r="A136" s="43">
        <v>424842</v>
      </c>
      <c r="B136" s="76" t="s">
        <v>579</v>
      </c>
      <c r="C136" s="74">
        <v>45132</v>
      </c>
      <c r="D136" s="72">
        <v>9310800</v>
      </c>
      <c r="E136" s="120" t="s">
        <v>580</v>
      </c>
      <c r="F136" s="43" t="s">
        <v>198</v>
      </c>
      <c r="G136" s="93" t="s">
        <v>581</v>
      </c>
      <c r="H136" s="2"/>
    </row>
    <row r="137" spans="1:8" ht="60" customHeight="1">
      <c r="A137" s="43">
        <v>424773</v>
      </c>
      <c r="B137" s="76" t="s">
        <v>582</v>
      </c>
      <c r="C137" s="74">
        <v>45148</v>
      </c>
      <c r="D137" s="72">
        <v>279500000</v>
      </c>
      <c r="E137" s="120" t="s">
        <v>583</v>
      </c>
      <c r="F137" s="43" t="s">
        <v>198</v>
      </c>
      <c r="G137" s="93" t="s">
        <v>584</v>
      </c>
      <c r="H137" s="2"/>
    </row>
    <row r="138" spans="1:8" ht="60" customHeight="1">
      <c r="A138" s="43">
        <v>424773</v>
      </c>
      <c r="B138" s="76" t="s">
        <v>582</v>
      </c>
      <c r="C138" s="74">
        <v>45152</v>
      </c>
      <c r="D138" s="72" t="s">
        <v>585</v>
      </c>
      <c r="E138" s="120" t="s">
        <v>586</v>
      </c>
      <c r="F138" s="43" t="s">
        <v>198</v>
      </c>
      <c r="G138" s="93" t="s">
        <v>587</v>
      </c>
      <c r="H138" s="2"/>
    </row>
    <row r="139" spans="1:8" ht="60" customHeight="1">
      <c r="A139" s="43">
        <v>424773</v>
      </c>
      <c r="B139" s="76" t="s">
        <v>582</v>
      </c>
      <c r="C139" s="74">
        <v>45147</v>
      </c>
      <c r="D139" s="72">
        <v>238440000</v>
      </c>
      <c r="E139" s="120" t="s">
        <v>588</v>
      </c>
      <c r="F139" s="43" t="s">
        <v>198</v>
      </c>
      <c r="G139" s="93" t="s">
        <v>589</v>
      </c>
      <c r="H139" s="2"/>
    </row>
    <row r="140" spans="1:8" ht="60" customHeight="1">
      <c r="A140" s="43">
        <v>424773</v>
      </c>
      <c r="B140" s="76" t="s">
        <v>582</v>
      </c>
      <c r="C140" s="74">
        <v>45148</v>
      </c>
      <c r="D140" s="72">
        <v>560211400</v>
      </c>
      <c r="E140" s="120" t="s">
        <v>590</v>
      </c>
      <c r="F140" s="43" t="s">
        <v>198</v>
      </c>
      <c r="G140" s="93" t="s">
        <v>591</v>
      </c>
      <c r="H140" s="2"/>
    </row>
    <row r="141" spans="1:8" ht="60" customHeight="1">
      <c r="A141" s="43">
        <v>424870</v>
      </c>
      <c r="B141" s="76" t="s">
        <v>592</v>
      </c>
      <c r="C141" s="74">
        <v>45173</v>
      </c>
      <c r="D141" s="72">
        <v>710500000</v>
      </c>
      <c r="E141" s="120" t="s">
        <v>593</v>
      </c>
      <c r="F141" s="43" t="s">
        <v>198</v>
      </c>
      <c r="G141" s="93" t="s">
        <v>594</v>
      </c>
      <c r="H141" s="2"/>
    </row>
    <row r="142" spans="1:8" ht="60" customHeight="1">
      <c r="A142" s="43">
        <v>424822</v>
      </c>
      <c r="B142" s="76" t="s">
        <v>595</v>
      </c>
      <c r="C142" s="74">
        <v>45152</v>
      </c>
      <c r="D142" s="72">
        <v>17287000</v>
      </c>
      <c r="E142" s="120" t="s">
        <v>596</v>
      </c>
      <c r="F142" s="43" t="s">
        <v>198</v>
      </c>
      <c r="G142" s="93" t="s">
        <v>597</v>
      </c>
      <c r="H142" s="2"/>
    </row>
    <row r="143" spans="1:8" ht="60" customHeight="1">
      <c r="A143" s="43">
        <v>424933</v>
      </c>
      <c r="B143" s="76" t="s">
        <v>598</v>
      </c>
      <c r="C143" s="74">
        <v>45204</v>
      </c>
      <c r="D143" s="72">
        <v>10401782000</v>
      </c>
      <c r="E143" s="120" t="s">
        <v>599</v>
      </c>
      <c r="F143" s="43" t="s">
        <v>198</v>
      </c>
      <c r="G143" s="93" t="s">
        <v>600</v>
      </c>
      <c r="H143" s="2"/>
    </row>
    <row r="144" spans="1:8" ht="60" customHeight="1">
      <c r="A144" s="43">
        <v>424933</v>
      </c>
      <c r="B144" s="76" t="s">
        <v>598</v>
      </c>
      <c r="C144" s="74">
        <v>45204</v>
      </c>
      <c r="D144" s="72">
        <v>6214974000</v>
      </c>
      <c r="E144" s="120" t="s">
        <v>601</v>
      </c>
      <c r="F144" s="43" t="s">
        <v>198</v>
      </c>
      <c r="G144" s="93" t="s">
        <v>600</v>
      </c>
      <c r="H144" s="2"/>
    </row>
    <row r="145" spans="1:8" ht="60" customHeight="1">
      <c r="A145" s="43">
        <v>424748</v>
      </c>
      <c r="B145" s="76" t="s">
        <v>602</v>
      </c>
      <c r="C145" s="74">
        <v>45204</v>
      </c>
      <c r="D145" s="72">
        <v>150000000</v>
      </c>
      <c r="E145" s="120" t="s">
        <v>603</v>
      </c>
      <c r="F145" s="43" t="s">
        <v>198</v>
      </c>
      <c r="G145" s="93" t="s">
        <v>604</v>
      </c>
      <c r="H145" s="2"/>
    </row>
    <row r="146" spans="1:8" ht="60" customHeight="1">
      <c r="A146" s="43">
        <v>424748</v>
      </c>
      <c r="B146" s="76" t="s">
        <v>602</v>
      </c>
      <c r="C146" s="74">
        <v>45222</v>
      </c>
      <c r="D146" s="72">
        <v>100000000</v>
      </c>
      <c r="E146" s="120" t="s">
        <v>605</v>
      </c>
      <c r="F146" s="43" t="s">
        <v>198</v>
      </c>
      <c r="G146" s="93" t="s">
        <v>606</v>
      </c>
      <c r="H146" s="2"/>
    </row>
    <row r="147" spans="1:8" ht="60" customHeight="1">
      <c r="A147" s="43" t="s">
        <v>607</v>
      </c>
      <c r="B147" s="76" t="s">
        <v>608</v>
      </c>
      <c r="C147" s="74">
        <v>45190</v>
      </c>
      <c r="D147" s="72">
        <v>114528000</v>
      </c>
      <c r="E147" s="120" t="s">
        <v>609</v>
      </c>
      <c r="F147" s="43" t="s">
        <v>198</v>
      </c>
      <c r="G147" s="93" t="s">
        <v>610</v>
      </c>
      <c r="H147" s="2"/>
    </row>
    <row r="148" spans="1:8" ht="60" customHeight="1">
      <c r="A148" s="43">
        <v>425302</v>
      </c>
      <c r="B148" s="76" t="s">
        <v>611</v>
      </c>
      <c r="C148" s="74">
        <v>45222</v>
      </c>
      <c r="D148" s="72">
        <v>500000000</v>
      </c>
      <c r="E148" s="120" t="s">
        <v>612</v>
      </c>
      <c r="F148" s="43" t="s">
        <v>198</v>
      </c>
      <c r="G148" s="93" t="s">
        <v>613</v>
      </c>
      <c r="H148" s="2"/>
    </row>
    <row r="149" spans="1:8" ht="38.25" customHeight="1">
      <c r="A149" s="241" t="s">
        <v>39</v>
      </c>
      <c r="B149" s="240"/>
      <c r="C149" s="240"/>
      <c r="D149" s="240"/>
      <c r="E149" s="240"/>
      <c r="F149" s="240"/>
      <c r="G149" s="240"/>
      <c r="H149" s="2"/>
    </row>
    <row r="150" spans="1:8" s="7" customFormat="1" ht="15.75">
      <c r="A150" s="10"/>
      <c r="B150" s="10"/>
      <c r="C150" s="10"/>
      <c r="D150" s="10"/>
      <c r="E150" s="10"/>
      <c r="F150" s="10"/>
      <c r="G150" s="10"/>
      <c r="H150" s="6"/>
    </row>
    <row r="151" spans="1:8" ht="44.25" customHeight="1">
      <c r="A151" s="248" t="s">
        <v>51</v>
      </c>
      <c r="B151" s="249"/>
      <c r="C151" s="249"/>
      <c r="D151" s="249"/>
      <c r="E151" s="249"/>
      <c r="F151" s="249"/>
      <c r="G151" s="249"/>
      <c r="H151" s="2"/>
    </row>
    <row r="152" spans="1:8" ht="63">
      <c r="A152" s="190" t="s">
        <v>52</v>
      </c>
      <c r="B152" s="189"/>
      <c r="C152" s="122" t="s">
        <v>46</v>
      </c>
      <c r="D152" s="122" t="s">
        <v>445</v>
      </c>
      <c r="E152" s="122" t="s">
        <v>55</v>
      </c>
      <c r="F152" s="122" t="s">
        <v>53</v>
      </c>
      <c r="G152" s="122" t="s">
        <v>54</v>
      </c>
      <c r="H152" s="2"/>
    </row>
    <row r="153" spans="1:8" ht="34.5" customHeight="1">
      <c r="A153" s="369" t="s">
        <v>614</v>
      </c>
      <c r="B153" s="369"/>
      <c r="C153" s="369"/>
      <c r="D153" s="369"/>
      <c r="E153" s="369"/>
      <c r="F153" s="369"/>
      <c r="G153" s="125" t="s">
        <v>615</v>
      </c>
      <c r="H153" s="2"/>
    </row>
    <row r="154" spans="1:8" ht="15.75">
      <c r="A154" s="77"/>
      <c r="B154" s="77"/>
      <c r="C154" s="77"/>
      <c r="D154" s="77"/>
      <c r="E154" s="77"/>
      <c r="F154" s="77"/>
      <c r="G154" s="20"/>
      <c r="H154" s="2"/>
    </row>
    <row r="155" spans="1:8" ht="38.25">
      <c r="A155" s="78" t="s">
        <v>243</v>
      </c>
      <c r="B155" s="78" t="s">
        <v>244</v>
      </c>
      <c r="C155" s="79" t="s">
        <v>245</v>
      </c>
      <c r="D155" s="79" t="s">
        <v>246</v>
      </c>
      <c r="E155" s="79" t="s">
        <v>247</v>
      </c>
      <c r="F155" s="80" t="s">
        <v>248</v>
      </c>
      <c r="G155" s="20"/>
      <c r="H155" s="2"/>
    </row>
    <row r="156" spans="1:8" ht="15.75">
      <c r="A156" s="81">
        <v>100</v>
      </c>
      <c r="B156" s="82" t="s">
        <v>249</v>
      </c>
      <c r="C156" s="83">
        <v>198677937353</v>
      </c>
      <c r="D156" s="83">
        <v>145926565645</v>
      </c>
      <c r="E156" s="83">
        <f>C156-D156</f>
        <v>52751371708</v>
      </c>
      <c r="F156" s="126">
        <f>D156/C156</f>
        <v>0.73448802413186787</v>
      </c>
      <c r="G156" s="20"/>
      <c r="H156" s="2"/>
    </row>
    <row r="157" spans="1:8" ht="15.75">
      <c r="A157" s="81">
        <v>200</v>
      </c>
      <c r="B157" s="82" t="s">
        <v>250</v>
      </c>
      <c r="C157" s="83">
        <v>59236779213</v>
      </c>
      <c r="D157" s="83">
        <v>31730990500</v>
      </c>
      <c r="E157" s="83">
        <f t="shared" ref="E157:E162" si="0">C157-D157</f>
        <v>27505788713</v>
      </c>
      <c r="F157" s="126">
        <f t="shared" ref="F157:F162" si="1">D157/C157</f>
        <v>0.53566366911853258</v>
      </c>
      <c r="G157" s="20"/>
      <c r="H157" s="2"/>
    </row>
    <row r="158" spans="1:8" ht="15.75">
      <c r="A158" s="81">
        <v>300</v>
      </c>
      <c r="B158" s="82" t="s">
        <v>251</v>
      </c>
      <c r="C158" s="83">
        <v>6501734344</v>
      </c>
      <c r="D158" s="83">
        <v>4109373379</v>
      </c>
      <c r="E158" s="83">
        <f t="shared" si="0"/>
        <v>2392360965</v>
      </c>
      <c r="F158" s="126">
        <f t="shared" si="1"/>
        <v>0.63204264609676897</v>
      </c>
      <c r="G158" s="20"/>
      <c r="H158" s="2"/>
    </row>
    <row r="159" spans="1:8" ht="15.75">
      <c r="A159" s="81">
        <v>400</v>
      </c>
      <c r="B159" s="82" t="s">
        <v>252</v>
      </c>
      <c r="C159" s="83">
        <v>1259813860</v>
      </c>
      <c r="D159" s="83">
        <v>773356000</v>
      </c>
      <c r="E159" s="83">
        <f t="shared" si="0"/>
        <v>486457860</v>
      </c>
      <c r="F159" s="126">
        <f t="shared" si="1"/>
        <v>0.6138652895912734</v>
      </c>
      <c r="G159" s="20"/>
      <c r="H159" s="2"/>
    </row>
    <row r="160" spans="1:8" ht="15.75">
      <c r="A160" s="81">
        <v>500</v>
      </c>
      <c r="B160" s="82" t="s">
        <v>253</v>
      </c>
      <c r="C160" s="83">
        <v>94944399827</v>
      </c>
      <c r="D160" s="83">
        <v>23176449182</v>
      </c>
      <c r="E160" s="83">
        <f t="shared" si="0"/>
        <v>71767950645</v>
      </c>
      <c r="F160" s="126">
        <f t="shared" si="1"/>
        <v>0.24410548936251375</v>
      </c>
      <c r="G160" s="20"/>
      <c r="H160" s="2"/>
    </row>
    <row r="161" spans="1:8" ht="15.75">
      <c r="A161" s="81">
        <v>800</v>
      </c>
      <c r="B161" s="82" t="s">
        <v>254</v>
      </c>
      <c r="C161" s="83">
        <v>231266432351</v>
      </c>
      <c r="D161" s="83">
        <v>209176787871</v>
      </c>
      <c r="E161" s="83">
        <f t="shared" si="0"/>
        <v>22089644480</v>
      </c>
      <c r="F161" s="126">
        <f t="shared" si="1"/>
        <v>0.90448400031322362</v>
      </c>
      <c r="G161" s="20"/>
      <c r="H161" s="2"/>
    </row>
    <row r="162" spans="1:8" ht="15.75">
      <c r="A162" s="81">
        <v>900</v>
      </c>
      <c r="B162" s="82" t="s">
        <v>255</v>
      </c>
      <c r="C162" s="83">
        <v>2989587893</v>
      </c>
      <c r="D162" s="83">
        <v>2518148195</v>
      </c>
      <c r="E162" s="83">
        <f t="shared" si="0"/>
        <v>471439698</v>
      </c>
      <c r="F162" s="126">
        <f t="shared" si="1"/>
        <v>0.84230612550182682</v>
      </c>
      <c r="G162" s="20"/>
      <c r="H162" s="2"/>
    </row>
    <row r="163" spans="1:8" ht="15.75">
      <c r="A163" s="370" t="s">
        <v>256</v>
      </c>
      <c r="B163" s="370"/>
      <c r="C163" s="127">
        <f>SUM(C156:C162)</f>
        <v>594876684841</v>
      </c>
      <c r="D163" s="127">
        <f>SUM(D156:D162)</f>
        <v>417411670772</v>
      </c>
      <c r="E163" s="127">
        <f>SUM(E156:E162)</f>
        <v>177465014069</v>
      </c>
      <c r="F163" s="128">
        <f>(C163-E163)/C163</f>
        <v>0.70167764413824141</v>
      </c>
      <c r="G163" s="20"/>
      <c r="H163" s="2"/>
    </row>
    <row r="164" spans="1:8" ht="15.75">
      <c r="A164" s="77"/>
      <c r="B164" s="77"/>
      <c r="C164" s="77"/>
      <c r="D164" s="77"/>
      <c r="E164" s="77"/>
      <c r="F164" s="77"/>
      <c r="G164" s="20"/>
      <c r="H164" s="2"/>
    </row>
    <row r="165" spans="1:8" ht="15.75">
      <c r="A165" s="77"/>
      <c r="B165" s="77"/>
      <c r="C165" s="77"/>
      <c r="D165" s="77"/>
      <c r="E165" s="77"/>
      <c r="F165" s="77"/>
      <c r="G165" s="20"/>
      <c r="H165" s="2"/>
    </row>
    <row r="166" spans="1:8" ht="15.75">
      <c r="A166" s="77"/>
      <c r="B166" s="77"/>
      <c r="C166" s="77"/>
      <c r="D166" s="77"/>
      <c r="E166" s="77"/>
      <c r="F166" s="77"/>
      <c r="G166" s="20"/>
      <c r="H166" s="2"/>
    </row>
    <row r="167" spans="1:8" ht="15.75">
      <c r="A167" s="77"/>
      <c r="B167" s="77"/>
      <c r="C167" s="77"/>
      <c r="D167" s="77"/>
      <c r="E167" s="77"/>
      <c r="F167" s="77"/>
      <c r="G167" s="20"/>
      <c r="H167" s="2"/>
    </row>
    <row r="168" spans="1:8" ht="15.75">
      <c r="A168" s="77"/>
      <c r="B168" s="77"/>
      <c r="C168" s="77"/>
      <c r="D168" s="77"/>
      <c r="E168" s="77"/>
      <c r="F168" s="77"/>
      <c r="G168" s="20"/>
      <c r="H168" s="2"/>
    </row>
    <row r="169" spans="1:8" ht="15.75">
      <c r="A169" s="77"/>
      <c r="B169" s="77"/>
      <c r="C169" s="77"/>
      <c r="D169" s="77"/>
      <c r="E169" s="77"/>
      <c r="F169" s="77"/>
      <c r="G169" s="20"/>
      <c r="H169" s="2"/>
    </row>
    <row r="170" spans="1:8" ht="15.75">
      <c r="A170" s="77"/>
      <c r="B170" s="77"/>
      <c r="C170" s="77"/>
      <c r="D170" s="77"/>
      <c r="E170" s="77"/>
      <c r="F170" s="77"/>
      <c r="G170" s="20"/>
      <c r="H170" s="2"/>
    </row>
    <row r="171" spans="1:8" ht="15.75">
      <c r="A171" s="77"/>
      <c r="B171" s="77"/>
      <c r="C171" s="77"/>
      <c r="D171" s="77"/>
      <c r="E171" s="77"/>
      <c r="F171" s="77"/>
      <c r="G171" s="20"/>
      <c r="H171" s="2"/>
    </row>
    <row r="172" spans="1:8" ht="15.75">
      <c r="A172" s="77"/>
      <c r="B172" s="77"/>
      <c r="C172" s="77"/>
      <c r="D172" s="77"/>
      <c r="E172" s="77"/>
      <c r="F172" s="77"/>
      <c r="G172" s="20"/>
      <c r="H172" s="2"/>
    </row>
    <row r="173" spans="1:8" ht="15.75">
      <c r="A173" s="77"/>
      <c r="B173" s="77"/>
      <c r="C173" s="77"/>
      <c r="D173" s="77"/>
      <c r="E173" s="77"/>
      <c r="F173" s="77"/>
      <c r="G173" s="20"/>
      <c r="H173" s="2"/>
    </row>
    <row r="174" spans="1:8" ht="15.75">
      <c r="A174" s="77"/>
      <c r="B174" s="77"/>
      <c r="C174" s="77"/>
      <c r="D174" s="77"/>
      <c r="E174" s="77"/>
      <c r="F174" s="77"/>
      <c r="G174" s="20"/>
      <c r="H174" s="2"/>
    </row>
    <row r="175" spans="1:8" ht="15.75">
      <c r="A175" s="77"/>
      <c r="B175" s="77"/>
      <c r="C175" s="77"/>
      <c r="D175" s="77"/>
      <c r="E175" s="77"/>
      <c r="F175" s="77"/>
      <c r="G175" s="20"/>
      <c r="H175" s="2"/>
    </row>
    <row r="176" spans="1:8" ht="15.75">
      <c r="A176" s="77"/>
      <c r="B176" s="77"/>
      <c r="C176" s="77"/>
      <c r="D176" s="77"/>
      <c r="E176" s="77"/>
      <c r="F176" s="77"/>
      <c r="G176" s="20"/>
      <c r="H176" s="2"/>
    </row>
    <row r="177" spans="1:8" ht="15.75">
      <c r="A177" s="77"/>
      <c r="B177" s="77"/>
      <c r="C177" s="77"/>
      <c r="D177" s="77"/>
      <c r="E177" s="77"/>
      <c r="F177" s="77"/>
      <c r="G177" s="20"/>
      <c r="H177" s="2"/>
    </row>
    <row r="178" spans="1:8" ht="15.75">
      <c r="A178" s="77"/>
      <c r="B178" s="77"/>
      <c r="C178" s="77"/>
      <c r="D178" s="77"/>
      <c r="E178" s="77"/>
      <c r="F178" s="77"/>
      <c r="G178" s="20"/>
      <c r="H178" s="2"/>
    </row>
    <row r="179" spans="1:8" ht="15.75">
      <c r="A179" s="77"/>
      <c r="B179" s="77"/>
      <c r="C179" s="77"/>
      <c r="D179" s="77"/>
      <c r="E179" s="77"/>
      <c r="F179" s="77"/>
      <c r="G179" s="20"/>
      <c r="H179" s="2"/>
    </row>
    <row r="180" spans="1:8" ht="15.75">
      <c r="A180" s="77"/>
      <c r="B180" s="77"/>
      <c r="C180" s="77"/>
      <c r="D180" s="77"/>
      <c r="E180" s="77"/>
      <c r="F180" s="77"/>
      <c r="G180" s="20"/>
      <c r="H180" s="2"/>
    </row>
    <row r="181" spans="1:8" ht="15.75">
      <c r="A181" s="77"/>
      <c r="B181" s="77"/>
      <c r="C181" s="77"/>
      <c r="D181" s="77"/>
      <c r="E181" s="77"/>
      <c r="F181" s="77"/>
      <c r="G181" s="20"/>
      <c r="H181" s="2"/>
    </row>
    <row r="182" spans="1:8" ht="15.75">
      <c r="A182" s="77"/>
      <c r="B182" s="77"/>
      <c r="C182" s="77"/>
      <c r="D182" s="77"/>
      <c r="E182" s="77"/>
      <c r="F182" s="77"/>
      <c r="G182" s="20"/>
      <c r="H182" s="2"/>
    </row>
    <row r="183" spans="1:8" ht="15.75">
      <c r="A183" s="77"/>
      <c r="B183" s="77"/>
      <c r="C183" s="77"/>
      <c r="D183" s="77"/>
      <c r="E183" s="77"/>
      <c r="F183" s="77"/>
      <c r="G183" s="20"/>
      <c r="H183" s="2"/>
    </row>
    <row r="184" spans="1:8" ht="15.75">
      <c r="A184" s="77"/>
      <c r="B184" s="77"/>
      <c r="C184" s="77"/>
      <c r="D184" s="77"/>
      <c r="E184" s="77"/>
      <c r="F184" s="77"/>
      <c r="G184" s="20"/>
      <c r="H184" s="2"/>
    </row>
    <row r="185" spans="1:8" ht="15.75">
      <c r="A185" s="77"/>
      <c r="B185" s="77"/>
      <c r="C185" s="77"/>
      <c r="D185" s="77"/>
      <c r="E185" s="77"/>
      <c r="F185" s="77"/>
      <c r="G185" s="20"/>
      <c r="H185" s="2"/>
    </row>
    <row r="186" spans="1:8" ht="15.75">
      <c r="A186" s="77"/>
      <c r="B186" s="77"/>
      <c r="C186" s="77"/>
      <c r="D186" s="77"/>
      <c r="E186" s="77"/>
      <c r="F186" s="77"/>
      <c r="G186" s="20"/>
      <c r="H186" s="2"/>
    </row>
    <row r="187" spans="1:8" ht="15.75">
      <c r="A187" s="77"/>
      <c r="B187" s="77"/>
      <c r="C187" s="77"/>
      <c r="D187" s="77"/>
      <c r="E187" s="77"/>
      <c r="F187" s="77"/>
      <c r="G187" s="121"/>
      <c r="H187" s="2"/>
    </row>
    <row r="188" spans="1:8" ht="15.75">
      <c r="A188" s="20"/>
      <c r="B188" s="124"/>
      <c r="C188" s="20"/>
      <c r="D188" s="20"/>
      <c r="E188" s="20"/>
      <c r="F188" s="20"/>
      <c r="G188" s="20"/>
      <c r="H188" s="2"/>
    </row>
    <row r="189" spans="1:8" ht="15.75">
      <c r="A189" s="20"/>
      <c r="B189" s="124"/>
      <c r="C189" s="20"/>
      <c r="D189" s="20"/>
      <c r="E189" s="20"/>
      <c r="F189" s="20"/>
      <c r="G189" s="20"/>
      <c r="H189" s="2"/>
    </row>
    <row r="190" spans="1:8" ht="15.75">
      <c r="A190" s="20"/>
      <c r="B190" s="124"/>
      <c r="C190" s="20"/>
      <c r="D190" s="20"/>
      <c r="E190" s="20"/>
      <c r="F190" s="20"/>
      <c r="G190" s="20"/>
      <c r="H190" s="2"/>
    </row>
    <row r="191" spans="1:8" ht="15.75">
      <c r="A191" s="20"/>
      <c r="B191" s="124"/>
      <c r="C191" s="20"/>
      <c r="D191" s="20"/>
      <c r="E191" s="20"/>
      <c r="F191" s="20"/>
      <c r="G191" s="20"/>
      <c r="H191" s="2"/>
    </row>
    <row r="192" spans="1:8" s="7" customFormat="1" ht="15.75">
      <c r="A192" s="10"/>
      <c r="B192" s="10"/>
      <c r="C192" s="10"/>
      <c r="D192" s="10"/>
      <c r="E192" s="10"/>
      <c r="F192" s="10"/>
      <c r="G192" s="10"/>
      <c r="H192" s="6"/>
    </row>
    <row r="193" spans="1:8" s="7" customFormat="1" ht="15.75">
      <c r="A193" s="10"/>
      <c r="B193" s="10"/>
      <c r="C193" s="10"/>
      <c r="D193" s="10"/>
      <c r="E193" s="10"/>
      <c r="F193" s="10"/>
      <c r="G193" s="10"/>
      <c r="H193" s="6"/>
    </row>
    <row r="194" spans="1:8" ht="49.5" customHeight="1">
      <c r="A194" s="331" t="s">
        <v>446</v>
      </c>
      <c r="B194" s="332"/>
      <c r="C194" s="332"/>
      <c r="D194" s="332"/>
      <c r="E194" s="332"/>
      <c r="F194" s="332"/>
      <c r="G194" s="332"/>
      <c r="H194" s="2"/>
    </row>
    <row r="195" spans="1:8" ht="52.5" customHeight="1">
      <c r="A195" s="248" t="s">
        <v>447</v>
      </c>
      <c r="B195" s="249"/>
      <c r="C195" s="249"/>
      <c r="D195" s="249"/>
      <c r="E195" s="249"/>
      <c r="F195" s="249"/>
      <c r="G195" s="249"/>
      <c r="H195" s="2"/>
    </row>
    <row r="196" spans="1:8" ht="115.5" customHeight="1">
      <c r="A196" s="56" t="s">
        <v>56</v>
      </c>
      <c r="B196" s="56" t="s">
        <v>57</v>
      </c>
      <c r="C196" s="190" t="s">
        <v>58</v>
      </c>
      <c r="D196" s="190"/>
      <c r="E196" s="190" t="s">
        <v>59</v>
      </c>
      <c r="F196" s="190"/>
      <c r="G196" s="56" t="s">
        <v>60</v>
      </c>
      <c r="H196" s="2"/>
    </row>
    <row r="197" spans="1:8" ht="15.75" customHeight="1">
      <c r="A197" s="55">
        <v>1</v>
      </c>
      <c r="B197" s="54" t="s">
        <v>134</v>
      </c>
      <c r="C197" s="141" t="s">
        <v>410</v>
      </c>
      <c r="D197" s="141"/>
      <c r="E197" s="252" t="s">
        <v>135</v>
      </c>
      <c r="F197" s="253"/>
      <c r="G197" s="84" t="s">
        <v>136</v>
      </c>
      <c r="H197" s="73"/>
    </row>
    <row r="198" spans="1:8" ht="15.75" customHeight="1">
      <c r="A198" s="55">
        <v>2</v>
      </c>
      <c r="B198" s="54" t="s">
        <v>137</v>
      </c>
      <c r="C198" s="141" t="s">
        <v>138</v>
      </c>
      <c r="D198" s="141"/>
      <c r="E198" s="252" t="s">
        <v>135</v>
      </c>
      <c r="F198" s="253"/>
      <c r="G198" s="84" t="s">
        <v>288</v>
      </c>
      <c r="H198" s="2"/>
    </row>
    <row r="199" spans="1:8" ht="15.75" customHeight="1">
      <c r="A199" s="55">
        <v>3</v>
      </c>
      <c r="B199" s="59" t="s">
        <v>139</v>
      </c>
      <c r="C199" s="141" t="s">
        <v>411</v>
      </c>
      <c r="D199" s="141"/>
      <c r="E199" s="252" t="s">
        <v>135</v>
      </c>
      <c r="F199" s="253"/>
      <c r="G199" s="84" t="s">
        <v>140</v>
      </c>
      <c r="H199" s="2"/>
    </row>
    <row r="200" spans="1:8" ht="15.75" customHeight="1">
      <c r="A200" s="55">
        <v>4</v>
      </c>
      <c r="B200" s="59" t="s">
        <v>141</v>
      </c>
      <c r="C200" s="141" t="s">
        <v>412</v>
      </c>
      <c r="D200" s="141"/>
      <c r="E200" s="252" t="s">
        <v>135</v>
      </c>
      <c r="F200" s="253"/>
      <c r="G200" s="84" t="s">
        <v>142</v>
      </c>
      <c r="H200" s="2"/>
    </row>
    <row r="201" spans="1:8" ht="15.75" customHeight="1">
      <c r="A201" s="55">
        <v>5</v>
      </c>
      <c r="B201" s="59" t="s">
        <v>143</v>
      </c>
      <c r="C201" s="135" t="s">
        <v>144</v>
      </c>
      <c r="D201" s="136"/>
      <c r="E201" s="252" t="s">
        <v>135</v>
      </c>
      <c r="F201" s="253"/>
      <c r="G201" s="84" t="s">
        <v>145</v>
      </c>
      <c r="H201" s="2"/>
    </row>
    <row r="202" spans="1:8" ht="30" customHeight="1">
      <c r="A202" s="55">
        <v>6</v>
      </c>
      <c r="B202" s="59" t="s">
        <v>146</v>
      </c>
      <c r="C202" s="135" t="s">
        <v>313</v>
      </c>
      <c r="D202" s="136"/>
      <c r="E202" s="252" t="s">
        <v>309</v>
      </c>
      <c r="F202" s="253"/>
      <c r="G202" s="84" t="s">
        <v>147</v>
      </c>
      <c r="H202" s="73"/>
    </row>
    <row r="203" spans="1:8" ht="31.5" customHeight="1">
      <c r="A203" s="55">
        <v>7</v>
      </c>
      <c r="B203" s="59" t="s">
        <v>289</v>
      </c>
      <c r="C203" s="141" t="s">
        <v>290</v>
      </c>
      <c r="D203" s="141"/>
      <c r="E203" s="137" t="s">
        <v>291</v>
      </c>
      <c r="F203" s="138"/>
      <c r="G203" s="84" t="s">
        <v>292</v>
      </c>
      <c r="H203" s="2"/>
    </row>
    <row r="204" spans="1:8" ht="29.25" customHeight="1">
      <c r="A204" s="55">
        <v>8</v>
      </c>
      <c r="B204" s="59" t="s">
        <v>303</v>
      </c>
      <c r="C204" s="141" t="s">
        <v>304</v>
      </c>
      <c r="D204" s="141"/>
      <c r="E204" s="137" t="s">
        <v>291</v>
      </c>
      <c r="F204" s="138"/>
      <c r="G204" s="84" t="s">
        <v>315</v>
      </c>
      <c r="H204" s="2"/>
    </row>
    <row r="205" spans="1:8" ht="29.25" customHeight="1">
      <c r="A205" s="55">
        <v>9</v>
      </c>
      <c r="B205" s="59" t="s">
        <v>305</v>
      </c>
      <c r="C205" s="141" t="s">
        <v>317</v>
      </c>
      <c r="D205" s="141"/>
      <c r="E205" s="137" t="s">
        <v>291</v>
      </c>
      <c r="F205" s="138"/>
      <c r="G205" s="84" t="s">
        <v>306</v>
      </c>
      <c r="H205" s="2"/>
    </row>
    <row r="206" spans="1:8" ht="15.75">
      <c r="A206" s="55">
        <v>10</v>
      </c>
      <c r="B206" s="59" t="s">
        <v>314</v>
      </c>
      <c r="C206" s="135" t="s">
        <v>307</v>
      </c>
      <c r="D206" s="136"/>
      <c r="E206" s="137" t="s">
        <v>291</v>
      </c>
      <c r="F206" s="138"/>
      <c r="G206" s="84" t="s">
        <v>308</v>
      </c>
      <c r="H206" s="2"/>
    </row>
    <row r="207" spans="1:8" ht="22.5">
      <c r="A207" s="55">
        <v>11</v>
      </c>
      <c r="B207" s="59" t="s">
        <v>296</v>
      </c>
      <c r="C207" s="141" t="s">
        <v>296</v>
      </c>
      <c r="D207" s="141"/>
      <c r="E207" s="137" t="s">
        <v>291</v>
      </c>
      <c r="F207" s="138"/>
      <c r="G207" s="84" t="s">
        <v>300</v>
      </c>
      <c r="H207" s="2"/>
    </row>
    <row r="208" spans="1:8" ht="31.5">
      <c r="A208" s="55">
        <v>12</v>
      </c>
      <c r="B208" s="54" t="s">
        <v>297</v>
      </c>
      <c r="C208" s="329" t="s">
        <v>301</v>
      </c>
      <c r="D208" s="330"/>
      <c r="E208" s="137" t="s">
        <v>291</v>
      </c>
      <c r="F208" s="138"/>
      <c r="G208" s="84" t="s">
        <v>293</v>
      </c>
      <c r="H208" s="2"/>
    </row>
    <row r="209" spans="1:8" ht="31.5">
      <c r="A209" s="55">
        <v>13</v>
      </c>
      <c r="B209" s="54" t="s">
        <v>298</v>
      </c>
      <c r="C209" s="141" t="s">
        <v>316</v>
      </c>
      <c r="D209" s="141"/>
      <c r="E209" s="137" t="s">
        <v>291</v>
      </c>
      <c r="F209" s="138"/>
      <c r="G209" s="84" t="s">
        <v>294</v>
      </c>
      <c r="H209" s="2"/>
    </row>
    <row r="210" spans="1:8" ht="31.5">
      <c r="A210" s="55">
        <v>14</v>
      </c>
      <c r="B210" s="54" t="s">
        <v>299</v>
      </c>
      <c r="C210" s="141" t="s">
        <v>302</v>
      </c>
      <c r="D210" s="141"/>
      <c r="E210" s="137" t="s">
        <v>291</v>
      </c>
      <c r="F210" s="138"/>
      <c r="G210" s="84" t="s">
        <v>295</v>
      </c>
      <c r="H210" s="2"/>
    </row>
    <row r="211" spans="1:8" ht="31.5">
      <c r="A211" s="105">
        <v>15</v>
      </c>
      <c r="B211" s="103" t="s">
        <v>493</v>
      </c>
      <c r="C211" s="135" t="s">
        <v>494</v>
      </c>
      <c r="D211" s="136"/>
      <c r="E211" s="137" t="s">
        <v>495</v>
      </c>
      <c r="F211" s="138"/>
      <c r="G211" s="84" t="s">
        <v>496</v>
      </c>
      <c r="H211" s="2"/>
    </row>
    <row r="212" spans="1:8" s="49" customFormat="1" ht="205.5" customHeight="1">
      <c r="A212" s="335" t="s">
        <v>39</v>
      </c>
      <c r="B212" s="336"/>
      <c r="C212" s="336"/>
      <c r="D212" s="336"/>
      <c r="E212" s="336"/>
      <c r="F212" s="336"/>
      <c r="G212" s="336"/>
      <c r="H212" s="48"/>
    </row>
    <row r="213" spans="1:8" s="7" customFormat="1" ht="15.75">
      <c r="A213" s="10"/>
      <c r="B213" s="10"/>
      <c r="C213" s="10"/>
      <c r="D213" s="10"/>
      <c r="E213" s="10"/>
      <c r="F213" s="10"/>
      <c r="G213" s="10"/>
      <c r="H213" s="6"/>
    </row>
    <row r="214" spans="1:8" ht="42" customHeight="1">
      <c r="A214" s="337" t="s">
        <v>257</v>
      </c>
      <c r="B214" s="338"/>
      <c r="C214" s="338"/>
      <c r="D214" s="338"/>
      <c r="E214" s="338"/>
      <c r="F214" s="338"/>
      <c r="G214" s="339"/>
      <c r="H214" s="2"/>
    </row>
    <row r="215" spans="1:8" ht="50.25" customHeight="1">
      <c r="A215" s="310" t="s">
        <v>61</v>
      </c>
      <c r="B215" s="311"/>
      <c r="C215" s="310" t="s">
        <v>46</v>
      </c>
      <c r="D215" s="311"/>
      <c r="E215" s="11" t="s">
        <v>62</v>
      </c>
      <c r="F215" s="310" t="s">
        <v>63</v>
      </c>
      <c r="G215" s="311"/>
      <c r="H215" s="2"/>
    </row>
    <row r="216" spans="1:8" ht="30" customHeight="1">
      <c r="A216" s="323" t="s">
        <v>100</v>
      </c>
      <c r="B216" s="324"/>
      <c r="C216" s="323" t="s">
        <v>101</v>
      </c>
      <c r="D216" s="324"/>
      <c r="E216" s="27">
        <v>45000</v>
      </c>
      <c r="F216" s="325" t="s">
        <v>310</v>
      </c>
      <c r="G216" s="326"/>
      <c r="H216" s="2"/>
    </row>
    <row r="217" spans="1:8" ht="30" customHeight="1">
      <c r="A217" s="323" t="s">
        <v>547</v>
      </c>
      <c r="B217" s="324"/>
      <c r="C217" s="323" t="s">
        <v>548</v>
      </c>
      <c r="D217" s="324"/>
      <c r="E217" s="27">
        <v>45224</v>
      </c>
      <c r="F217" s="327"/>
      <c r="G217" s="326"/>
      <c r="H217" s="2"/>
    </row>
    <row r="218" spans="1:8" ht="15.75">
      <c r="A218" s="327"/>
      <c r="B218" s="326"/>
      <c r="C218" s="327"/>
      <c r="D218" s="326"/>
      <c r="E218" s="23"/>
      <c r="F218" s="327"/>
      <c r="G218" s="326"/>
      <c r="H218" s="2"/>
    </row>
    <row r="219" spans="1:8" ht="182.25" customHeight="1">
      <c r="A219" s="241" t="s">
        <v>39</v>
      </c>
      <c r="B219" s="240"/>
      <c r="C219" s="240"/>
      <c r="D219" s="240"/>
      <c r="E219" s="240"/>
      <c r="F219" s="240"/>
      <c r="G219" s="240"/>
      <c r="H219" s="2"/>
    </row>
    <row r="220" spans="1:8" ht="23.25" customHeight="1">
      <c r="A220" s="12"/>
      <c r="B220" s="13"/>
      <c r="C220" s="13"/>
      <c r="D220" s="13"/>
      <c r="E220" s="13"/>
      <c r="F220" s="13"/>
      <c r="G220" s="13"/>
      <c r="H220" s="2"/>
    </row>
    <row r="221" spans="1:8" ht="46.5" customHeight="1">
      <c r="A221" s="248" t="s">
        <v>258</v>
      </c>
      <c r="B221" s="249"/>
      <c r="C221" s="249"/>
      <c r="D221" s="249"/>
      <c r="E221" s="249"/>
      <c r="F221" s="249"/>
      <c r="G221" s="249"/>
      <c r="H221" s="2"/>
    </row>
    <row r="222" spans="1:8" ht="135.75" customHeight="1">
      <c r="A222" s="8" t="s">
        <v>64</v>
      </c>
      <c r="B222" s="8" t="s">
        <v>65</v>
      </c>
      <c r="C222" s="56" t="s">
        <v>66</v>
      </c>
      <c r="D222" s="190" t="s">
        <v>68</v>
      </c>
      <c r="E222" s="190"/>
      <c r="F222" s="190"/>
      <c r="G222" s="56" t="s">
        <v>67</v>
      </c>
      <c r="H222" s="2"/>
    </row>
    <row r="223" spans="1:8" ht="30">
      <c r="A223" s="55">
        <v>218</v>
      </c>
      <c r="B223" s="60">
        <v>49</v>
      </c>
      <c r="C223" s="55">
        <v>169</v>
      </c>
      <c r="D223" s="328" t="s">
        <v>125</v>
      </c>
      <c r="E223" s="328"/>
      <c r="F223" s="328"/>
      <c r="G223" s="85" t="s">
        <v>126</v>
      </c>
      <c r="H223" s="2"/>
    </row>
    <row r="224" spans="1:8" ht="30">
      <c r="A224" s="105">
        <v>650</v>
      </c>
      <c r="B224" s="104">
        <v>149</v>
      </c>
      <c r="C224" s="55">
        <v>499</v>
      </c>
      <c r="D224" s="225" t="s">
        <v>498</v>
      </c>
      <c r="E224" s="226"/>
      <c r="F224" s="205"/>
      <c r="G224" s="85" t="s">
        <v>497</v>
      </c>
      <c r="H224" s="2"/>
    </row>
    <row r="225" spans="1:8" ht="326.25" customHeight="1">
      <c r="A225" s="239" t="s">
        <v>69</v>
      </c>
      <c r="B225" s="240"/>
      <c r="C225" s="240"/>
      <c r="D225" s="240"/>
      <c r="E225" s="240"/>
      <c r="F225" s="240"/>
      <c r="G225" s="240"/>
      <c r="H225" s="2"/>
    </row>
    <row r="226" spans="1:8" ht="23.25" customHeight="1">
      <c r="A226" s="14"/>
      <c r="B226" s="15"/>
      <c r="C226" s="15"/>
      <c r="D226" s="15"/>
      <c r="E226" s="15"/>
      <c r="F226" s="15"/>
      <c r="G226" s="16"/>
      <c r="H226" s="6"/>
    </row>
    <row r="227" spans="1:8" ht="70.5" customHeight="1">
      <c r="A227" s="305" t="s">
        <v>448</v>
      </c>
      <c r="B227" s="306"/>
      <c r="C227" s="306"/>
      <c r="D227" s="306"/>
      <c r="E227" s="306"/>
      <c r="F227" s="306"/>
      <c r="G227" s="307"/>
      <c r="H227" s="6"/>
    </row>
    <row r="228" spans="1:8" s="18" customFormat="1" ht="32.25" customHeight="1">
      <c r="A228" s="302" t="s">
        <v>259</v>
      </c>
      <c r="B228" s="303"/>
      <c r="C228" s="303"/>
      <c r="D228" s="303"/>
      <c r="E228" s="303"/>
      <c r="F228" s="303"/>
      <c r="G228" s="304"/>
      <c r="H228" s="17"/>
    </row>
    <row r="229" spans="1:8" s="18" customFormat="1" ht="32.25" customHeight="1">
      <c r="A229" s="310" t="s">
        <v>449</v>
      </c>
      <c r="B229" s="311"/>
      <c r="C229" s="312" t="s">
        <v>450</v>
      </c>
      <c r="D229" s="313"/>
      <c r="E229" s="310" t="s">
        <v>70</v>
      </c>
      <c r="F229" s="314"/>
      <c r="G229" s="311"/>
      <c r="H229" s="17"/>
    </row>
    <row r="230" spans="1:8" s="18" customFormat="1" ht="78" customHeight="1">
      <c r="A230" s="244">
        <v>1</v>
      </c>
      <c r="B230" s="245"/>
      <c r="C230" s="315" t="s">
        <v>195</v>
      </c>
      <c r="D230" s="316"/>
      <c r="E230" s="325" t="s">
        <v>311</v>
      </c>
      <c r="F230" s="333"/>
      <c r="G230" s="334"/>
      <c r="H230" s="17"/>
    </row>
    <row r="231" spans="1:8" s="18" customFormat="1" ht="66.75" customHeight="1">
      <c r="A231" s="244">
        <v>1</v>
      </c>
      <c r="B231" s="245"/>
      <c r="C231" s="317" t="s">
        <v>267</v>
      </c>
      <c r="D231" s="318"/>
      <c r="E231" s="373" t="s">
        <v>204</v>
      </c>
      <c r="F231" s="374"/>
      <c r="G231" s="318"/>
      <c r="H231" s="17"/>
    </row>
    <row r="232" spans="1:8" s="18" customFormat="1" ht="94.5" customHeight="1">
      <c r="A232" s="244">
        <v>2</v>
      </c>
      <c r="B232" s="245"/>
      <c r="C232" s="319" t="s">
        <v>265</v>
      </c>
      <c r="D232" s="320"/>
      <c r="E232" s="325" t="s">
        <v>266</v>
      </c>
      <c r="F232" s="371"/>
      <c r="G232" s="245"/>
      <c r="H232" s="17"/>
    </row>
    <row r="233" spans="1:8" ht="44.25" customHeight="1">
      <c r="A233" s="187" t="s">
        <v>71</v>
      </c>
      <c r="B233" s="188"/>
      <c r="C233" s="188"/>
      <c r="D233" s="188"/>
      <c r="E233" s="188"/>
      <c r="F233" s="188"/>
      <c r="G233" s="188"/>
      <c r="H233" s="2"/>
    </row>
    <row r="234" spans="1:8" ht="30" customHeight="1">
      <c r="A234" s="9"/>
      <c r="B234" s="10"/>
      <c r="C234" s="10"/>
      <c r="D234" s="10"/>
      <c r="E234" s="10"/>
      <c r="F234" s="10"/>
      <c r="G234" s="10"/>
      <c r="H234" s="2"/>
    </row>
    <row r="235" spans="1:8" ht="37.5" customHeight="1">
      <c r="A235" s="321" t="s">
        <v>451</v>
      </c>
      <c r="B235" s="322"/>
      <c r="C235" s="322"/>
      <c r="D235" s="322"/>
      <c r="E235" s="322"/>
      <c r="F235" s="322"/>
      <c r="G235" s="322"/>
      <c r="H235" s="2"/>
    </row>
    <row r="236" spans="1:8" ht="63.75" customHeight="1">
      <c r="A236" s="56" t="s">
        <v>72</v>
      </c>
      <c r="B236" s="56" t="s">
        <v>452</v>
      </c>
      <c r="C236" s="190" t="s">
        <v>453</v>
      </c>
      <c r="D236" s="190"/>
      <c r="E236" s="56" t="s">
        <v>73</v>
      </c>
      <c r="F236" s="190" t="s">
        <v>74</v>
      </c>
      <c r="G236" s="190"/>
      <c r="H236" s="2"/>
    </row>
    <row r="237" spans="1:8" ht="78" customHeight="1">
      <c r="A237" s="55" t="s">
        <v>105</v>
      </c>
      <c r="B237" s="55" t="s">
        <v>103</v>
      </c>
      <c r="C237" s="184" t="s">
        <v>106</v>
      </c>
      <c r="D237" s="184"/>
      <c r="E237" s="55" t="s">
        <v>104</v>
      </c>
      <c r="F237" s="144" t="s">
        <v>102</v>
      </c>
      <c r="G237" s="184"/>
      <c r="H237" s="2"/>
    </row>
    <row r="238" spans="1:8" ht="15.75">
      <c r="A238" s="55"/>
      <c r="B238" s="55"/>
      <c r="C238" s="184"/>
      <c r="D238" s="184"/>
      <c r="E238" s="61"/>
      <c r="F238" s="184"/>
      <c r="G238" s="184"/>
      <c r="H238" s="2"/>
    </row>
    <row r="239" spans="1:8" ht="15.75">
      <c r="A239" s="21"/>
      <c r="B239" s="21"/>
      <c r="C239" s="222"/>
      <c r="D239" s="224"/>
      <c r="E239" s="20"/>
      <c r="F239" s="184"/>
      <c r="G239" s="184"/>
      <c r="H239" s="2"/>
    </row>
    <row r="240" spans="1:8" ht="48.75" customHeight="1">
      <c r="A240" s="187" t="s">
        <v>69</v>
      </c>
      <c r="B240" s="188"/>
      <c r="C240" s="188"/>
      <c r="D240" s="188"/>
      <c r="E240" s="188"/>
      <c r="F240" s="188"/>
      <c r="G240" s="188"/>
      <c r="H240" s="2"/>
    </row>
    <row r="241" spans="1:8" ht="15.75">
      <c r="A241" s="19"/>
      <c r="B241" s="19"/>
      <c r="C241" s="19"/>
      <c r="D241" s="19"/>
      <c r="E241" s="2"/>
      <c r="F241" s="2"/>
      <c r="G241" s="2"/>
      <c r="H241" s="2"/>
    </row>
    <row r="242" spans="1:8" ht="53.25" customHeight="1">
      <c r="A242" s="308" t="s">
        <v>260</v>
      </c>
      <c r="B242" s="309"/>
      <c r="C242" s="309"/>
      <c r="D242" s="309"/>
      <c r="E242" s="309"/>
      <c r="F242" s="309"/>
      <c r="G242" s="309"/>
      <c r="H242" s="2"/>
    </row>
    <row r="243" spans="1:8" ht="53.25" customHeight="1">
      <c r="A243" s="248" t="s">
        <v>261</v>
      </c>
      <c r="B243" s="249"/>
      <c r="C243" s="249"/>
      <c r="D243" s="249"/>
      <c r="E243" s="249"/>
      <c r="F243" s="249"/>
      <c r="G243" s="249"/>
      <c r="H243" s="2"/>
    </row>
    <row r="244" spans="1:8" ht="55.5" customHeight="1">
      <c r="A244" s="56" t="s">
        <v>75</v>
      </c>
      <c r="B244" s="56" t="s">
        <v>76</v>
      </c>
      <c r="C244" s="190" t="s">
        <v>58</v>
      </c>
      <c r="D244" s="190"/>
      <c r="E244" s="56" t="s">
        <v>454</v>
      </c>
      <c r="F244" s="190" t="s">
        <v>77</v>
      </c>
      <c r="G244" s="190"/>
      <c r="H244" s="2"/>
    </row>
    <row r="245" spans="1:8" ht="15.75">
      <c r="A245" s="86">
        <v>14673</v>
      </c>
      <c r="B245" s="29">
        <v>44930</v>
      </c>
      <c r="C245" s="131" t="s">
        <v>108</v>
      </c>
      <c r="D245" s="132"/>
      <c r="E245" s="28" t="s">
        <v>119</v>
      </c>
      <c r="F245" s="129" t="s">
        <v>124</v>
      </c>
      <c r="G245" s="130"/>
      <c r="H245" s="2"/>
    </row>
    <row r="246" spans="1:8" ht="15.75">
      <c r="A246" s="87">
        <v>14695</v>
      </c>
      <c r="B246" s="29">
        <v>44936</v>
      </c>
      <c r="C246" s="131" t="s">
        <v>109</v>
      </c>
      <c r="D246" s="132"/>
      <c r="E246" s="28" t="s">
        <v>120</v>
      </c>
      <c r="F246" s="129" t="s">
        <v>124</v>
      </c>
      <c r="G246" s="130"/>
      <c r="H246" s="2"/>
    </row>
    <row r="247" spans="1:8" ht="15.75" customHeight="1">
      <c r="A247" s="86">
        <v>14705</v>
      </c>
      <c r="B247" s="29">
        <v>44938</v>
      </c>
      <c r="C247" s="131" t="s">
        <v>111</v>
      </c>
      <c r="D247" s="132"/>
      <c r="E247" s="290" t="s">
        <v>121</v>
      </c>
      <c r="F247" s="139" t="s">
        <v>124</v>
      </c>
      <c r="G247" s="140"/>
      <c r="H247" s="2"/>
    </row>
    <row r="248" spans="1:8" ht="15.75" customHeight="1">
      <c r="A248" s="86">
        <v>14706</v>
      </c>
      <c r="B248" s="29">
        <v>44938</v>
      </c>
      <c r="C248" s="131" t="s">
        <v>111</v>
      </c>
      <c r="D248" s="132"/>
      <c r="E248" s="291"/>
      <c r="F248" s="139" t="s">
        <v>124</v>
      </c>
      <c r="G248" s="140"/>
      <c r="H248" s="2"/>
    </row>
    <row r="249" spans="1:8" ht="15.75" customHeight="1">
      <c r="A249" s="86">
        <v>14707</v>
      </c>
      <c r="B249" s="29">
        <v>44938</v>
      </c>
      <c r="C249" s="131" t="s">
        <v>111</v>
      </c>
      <c r="D249" s="132"/>
      <c r="E249" s="291"/>
      <c r="F249" s="139" t="s">
        <v>124</v>
      </c>
      <c r="G249" s="140"/>
      <c r="H249" s="2"/>
    </row>
    <row r="250" spans="1:8" ht="15.75" customHeight="1">
      <c r="A250" s="86">
        <v>14737</v>
      </c>
      <c r="B250" s="29">
        <v>44944</v>
      </c>
      <c r="C250" s="131" t="s">
        <v>111</v>
      </c>
      <c r="D250" s="132"/>
      <c r="E250" s="292"/>
      <c r="F250" s="139" t="s">
        <v>124</v>
      </c>
      <c r="G250" s="140"/>
      <c r="H250" s="2"/>
    </row>
    <row r="251" spans="1:8" ht="15.75" customHeight="1">
      <c r="A251" s="86">
        <v>14827</v>
      </c>
      <c r="B251" s="29">
        <v>44970</v>
      </c>
      <c r="C251" s="131" t="s">
        <v>112</v>
      </c>
      <c r="D251" s="132"/>
      <c r="E251" s="28" t="s">
        <v>120</v>
      </c>
      <c r="F251" s="129" t="s">
        <v>124</v>
      </c>
      <c r="G251" s="130"/>
      <c r="H251" s="2"/>
    </row>
    <row r="252" spans="1:8" ht="15.75" customHeight="1">
      <c r="A252" s="86">
        <v>14880</v>
      </c>
      <c r="B252" s="29">
        <v>44985</v>
      </c>
      <c r="C252" s="131" t="s">
        <v>113</v>
      </c>
      <c r="D252" s="132"/>
      <c r="E252" s="28" t="s">
        <v>122</v>
      </c>
      <c r="F252" s="129" t="s">
        <v>124</v>
      </c>
      <c r="G252" s="130"/>
      <c r="H252" s="2"/>
    </row>
    <row r="253" spans="1:8" ht="15.75" customHeight="1">
      <c r="A253" s="86">
        <v>14881</v>
      </c>
      <c r="B253" s="29">
        <v>44985</v>
      </c>
      <c r="C253" s="131" t="s">
        <v>110</v>
      </c>
      <c r="D253" s="132"/>
      <c r="E253" s="28" t="s">
        <v>122</v>
      </c>
      <c r="F253" s="129" t="s">
        <v>124</v>
      </c>
      <c r="G253" s="130"/>
      <c r="H253" s="2"/>
    </row>
    <row r="254" spans="1:8" ht="15" customHeight="1">
      <c r="A254" s="86">
        <v>14899</v>
      </c>
      <c r="B254" s="29">
        <v>44988</v>
      </c>
      <c r="C254" s="131" t="s">
        <v>114</v>
      </c>
      <c r="D254" s="132"/>
      <c r="E254" s="28" t="s">
        <v>123</v>
      </c>
      <c r="F254" s="129" t="s">
        <v>124</v>
      </c>
      <c r="G254" s="130"/>
      <c r="H254" s="2"/>
    </row>
    <row r="255" spans="1:8" ht="15" customHeight="1">
      <c r="A255" s="86">
        <v>14951</v>
      </c>
      <c r="B255" s="29">
        <v>44999</v>
      </c>
      <c r="C255" s="131" t="s">
        <v>115</v>
      </c>
      <c r="D255" s="132"/>
      <c r="E255" s="28" t="s">
        <v>120</v>
      </c>
      <c r="F255" s="129" t="s">
        <v>124</v>
      </c>
      <c r="G255" s="130"/>
      <c r="H255" s="2"/>
    </row>
    <row r="256" spans="1:8" ht="15.75">
      <c r="A256" s="86">
        <v>14952</v>
      </c>
      <c r="B256" s="29">
        <v>44999</v>
      </c>
      <c r="C256" s="131" t="s">
        <v>115</v>
      </c>
      <c r="D256" s="132"/>
      <c r="E256" s="28" t="s">
        <v>120</v>
      </c>
      <c r="F256" s="129" t="s">
        <v>124</v>
      </c>
      <c r="G256" s="130"/>
      <c r="H256" s="2"/>
    </row>
    <row r="257" spans="1:8" ht="15.75">
      <c r="A257" s="86">
        <v>14954</v>
      </c>
      <c r="B257" s="29">
        <v>44999</v>
      </c>
      <c r="C257" s="131" t="s">
        <v>116</v>
      </c>
      <c r="D257" s="132"/>
      <c r="E257" s="28" t="s">
        <v>120</v>
      </c>
      <c r="F257" s="129" t="s">
        <v>124</v>
      </c>
      <c r="G257" s="130"/>
      <c r="H257" s="2"/>
    </row>
    <row r="258" spans="1:8" ht="15.75" customHeight="1">
      <c r="A258" s="86">
        <v>14848</v>
      </c>
      <c r="B258" s="29">
        <v>45006</v>
      </c>
      <c r="C258" s="131" t="s">
        <v>117</v>
      </c>
      <c r="D258" s="132"/>
      <c r="E258" s="290" t="s">
        <v>121</v>
      </c>
      <c r="F258" s="139" t="s">
        <v>124</v>
      </c>
      <c r="G258" s="140"/>
      <c r="H258" s="2"/>
    </row>
    <row r="259" spans="1:8" ht="15.75" customHeight="1">
      <c r="A259" s="86">
        <v>14976</v>
      </c>
      <c r="B259" s="29">
        <v>45006</v>
      </c>
      <c r="C259" s="131" t="s">
        <v>117</v>
      </c>
      <c r="D259" s="132"/>
      <c r="E259" s="292"/>
      <c r="F259" s="139" t="s">
        <v>124</v>
      </c>
      <c r="G259" s="140"/>
      <c r="H259" s="2"/>
    </row>
    <row r="260" spans="1:8" ht="15.75">
      <c r="A260" s="86">
        <v>14994</v>
      </c>
      <c r="B260" s="29">
        <v>45006</v>
      </c>
      <c r="C260" s="131" t="s">
        <v>118</v>
      </c>
      <c r="D260" s="132"/>
      <c r="E260" s="28" t="s">
        <v>121</v>
      </c>
      <c r="F260" s="129" t="s">
        <v>124</v>
      </c>
      <c r="G260" s="130"/>
      <c r="H260" s="2"/>
    </row>
    <row r="261" spans="1:8" ht="15.75">
      <c r="A261" s="86">
        <v>15033</v>
      </c>
      <c r="B261" s="29">
        <v>45014</v>
      </c>
      <c r="C261" s="131" t="s">
        <v>397</v>
      </c>
      <c r="D261" s="132"/>
      <c r="E261" s="28" t="s">
        <v>120</v>
      </c>
      <c r="F261" s="129" t="s">
        <v>124</v>
      </c>
      <c r="G261" s="130"/>
      <c r="H261" s="2"/>
    </row>
    <row r="262" spans="1:8" ht="15" customHeight="1">
      <c r="A262" s="86">
        <v>15056</v>
      </c>
      <c r="B262" s="29">
        <v>45020</v>
      </c>
      <c r="C262" s="131" t="s">
        <v>108</v>
      </c>
      <c r="D262" s="132"/>
      <c r="E262" s="28" t="s">
        <v>120</v>
      </c>
      <c r="F262" s="129" t="s">
        <v>124</v>
      </c>
      <c r="G262" s="130"/>
      <c r="H262" s="2"/>
    </row>
    <row r="263" spans="1:8" ht="15" customHeight="1">
      <c r="A263" s="86">
        <v>15055</v>
      </c>
      <c r="B263" s="29">
        <v>45026</v>
      </c>
      <c r="C263" s="131" t="s">
        <v>398</v>
      </c>
      <c r="D263" s="132"/>
      <c r="E263" s="28" t="s">
        <v>120</v>
      </c>
      <c r="F263" s="129" t="s">
        <v>124</v>
      </c>
      <c r="G263" s="130"/>
      <c r="H263" s="2"/>
    </row>
    <row r="264" spans="1:8" ht="15" customHeight="1">
      <c r="A264" s="86">
        <v>15067</v>
      </c>
      <c r="B264" s="29">
        <v>45026</v>
      </c>
      <c r="C264" s="131" t="s">
        <v>399</v>
      </c>
      <c r="D264" s="132"/>
      <c r="E264" s="28" t="s">
        <v>120</v>
      </c>
      <c r="F264" s="129" t="s">
        <v>124</v>
      </c>
      <c r="G264" s="130"/>
      <c r="H264" s="2"/>
    </row>
    <row r="265" spans="1:8" ht="15" customHeight="1">
      <c r="A265" s="86">
        <v>15069</v>
      </c>
      <c r="B265" s="29">
        <v>45026</v>
      </c>
      <c r="C265" s="131" t="s">
        <v>399</v>
      </c>
      <c r="D265" s="132"/>
      <c r="E265" s="28" t="s">
        <v>121</v>
      </c>
      <c r="F265" s="129" t="s">
        <v>124</v>
      </c>
      <c r="G265" s="130"/>
      <c r="H265" s="2"/>
    </row>
    <row r="266" spans="1:8" ht="15" customHeight="1">
      <c r="A266" s="86">
        <v>15075</v>
      </c>
      <c r="B266" s="29">
        <v>45027</v>
      </c>
      <c r="C266" s="131" t="s">
        <v>400</v>
      </c>
      <c r="D266" s="132"/>
      <c r="E266" s="28" t="s">
        <v>120</v>
      </c>
      <c r="F266" s="129" t="s">
        <v>124</v>
      </c>
      <c r="G266" s="130"/>
      <c r="H266" s="2"/>
    </row>
    <row r="267" spans="1:8" ht="15" customHeight="1">
      <c r="A267" s="86">
        <v>15099</v>
      </c>
      <c r="B267" s="29">
        <v>45031</v>
      </c>
      <c r="C267" s="131" t="s">
        <v>117</v>
      </c>
      <c r="D267" s="132"/>
      <c r="E267" s="28" t="s">
        <v>120</v>
      </c>
      <c r="F267" s="129" t="s">
        <v>124</v>
      </c>
      <c r="G267" s="130"/>
      <c r="H267" s="2"/>
    </row>
    <row r="268" spans="1:8" ht="15" customHeight="1">
      <c r="A268" s="86">
        <v>15104</v>
      </c>
      <c r="B268" s="29">
        <v>45034</v>
      </c>
      <c r="C268" s="131" t="s">
        <v>117</v>
      </c>
      <c r="D268" s="132"/>
      <c r="E268" s="28" t="s">
        <v>121</v>
      </c>
      <c r="F268" s="129" t="s">
        <v>124</v>
      </c>
      <c r="G268" s="130"/>
      <c r="H268" s="2"/>
    </row>
    <row r="269" spans="1:8" ht="15" customHeight="1">
      <c r="A269" s="86">
        <v>15103</v>
      </c>
      <c r="B269" s="29">
        <v>45034</v>
      </c>
      <c r="C269" s="131" t="s">
        <v>117</v>
      </c>
      <c r="D269" s="132"/>
      <c r="E269" s="28" t="s">
        <v>120</v>
      </c>
      <c r="F269" s="129" t="s">
        <v>124</v>
      </c>
      <c r="G269" s="130"/>
      <c r="H269" s="2"/>
    </row>
    <row r="270" spans="1:8" ht="15" customHeight="1">
      <c r="A270" s="86">
        <v>15076</v>
      </c>
      <c r="B270" s="29">
        <v>45027</v>
      </c>
      <c r="C270" s="131" t="s">
        <v>396</v>
      </c>
      <c r="D270" s="132"/>
      <c r="E270" s="28" t="s">
        <v>119</v>
      </c>
      <c r="F270" s="129" t="s">
        <v>124</v>
      </c>
      <c r="G270" s="130"/>
      <c r="H270" s="2"/>
    </row>
    <row r="271" spans="1:8" ht="15" customHeight="1">
      <c r="A271" s="86">
        <v>15133</v>
      </c>
      <c r="B271" s="29">
        <v>45041</v>
      </c>
      <c r="C271" s="131" t="s">
        <v>400</v>
      </c>
      <c r="D271" s="132"/>
      <c r="E271" s="28" t="s">
        <v>121</v>
      </c>
      <c r="F271" s="129" t="s">
        <v>124</v>
      </c>
      <c r="G271" s="130"/>
      <c r="H271" s="2"/>
    </row>
    <row r="272" spans="1:8" ht="15" customHeight="1">
      <c r="A272" s="86">
        <v>15158</v>
      </c>
      <c r="B272" s="29">
        <v>45049</v>
      </c>
      <c r="C272" s="131" t="s">
        <v>401</v>
      </c>
      <c r="D272" s="132"/>
      <c r="E272" s="28" t="s">
        <v>120</v>
      </c>
      <c r="F272" s="129" t="s">
        <v>124</v>
      </c>
      <c r="G272" s="130"/>
      <c r="H272" s="2"/>
    </row>
    <row r="273" spans="1:8" ht="15" customHeight="1">
      <c r="A273" s="86">
        <v>15159</v>
      </c>
      <c r="B273" s="29">
        <v>45049</v>
      </c>
      <c r="C273" s="131" t="s">
        <v>402</v>
      </c>
      <c r="D273" s="132"/>
      <c r="E273" s="28" t="s">
        <v>120</v>
      </c>
      <c r="F273" s="129" t="s">
        <v>124</v>
      </c>
      <c r="G273" s="130"/>
      <c r="H273" s="2"/>
    </row>
    <row r="274" spans="1:8" ht="15" customHeight="1">
      <c r="A274" s="86">
        <v>15179</v>
      </c>
      <c r="B274" s="29">
        <v>45054</v>
      </c>
      <c r="C274" s="131" t="s">
        <v>403</v>
      </c>
      <c r="D274" s="132"/>
      <c r="E274" s="28" t="s">
        <v>120</v>
      </c>
      <c r="F274" s="129" t="s">
        <v>124</v>
      </c>
      <c r="G274" s="130"/>
      <c r="H274" s="2"/>
    </row>
    <row r="275" spans="1:8" ht="15" customHeight="1">
      <c r="A275" s="86">
        <v>15239</v>
      </c>
      <c r="B275" s="29">
        <v>45070</v>
      </c>
      <c r="C275" s="131" t="s">
        <v>404</v>
      </c>
      <c r="D275" s="132"/>
      <c r="E275" s="28" t="s">
        <v>120</v>
      </c>
      <c r="F275" s="129" t="s">
        <v>124</v>
      </c>
      <c r="G275" s="130"/>
      <c r="H275" s="2"/>
    </row>
    <row r="276" spans="1:8" ht="15" customHeight="1">
      <c r="A276" s="86">
        <v>15372</v>
      </c>
      <c r="B276" s="29">
        <v>45097</v>
      </c>
      <c r="C276" s="131" t="s">
        <v>405</v>
      </c>
      <c r="D276" s="132"/>
      <c r="E276" s="28" t="s">
        <v>122</v>
      </c>
      <c r="F276" s="129" t="s">
        <v>124</v>
      </c>
      <c r="G276" s="130"/>
      <c r="H276" s="2"/>
    </row>
    <row r="277" spans="1:8" ht="15" customHeight="1">
      <c r="A277" s="119" t="str">
        <f>[1]denuncias_xls!B16</f>
        <v>15939</v>
      </c>
      <c r="B277" s="29" t="str">
        <f>[1]denuncias_xls!E16</f>
        <v>26/09/2023</v>
      </c>
      <c r="C277" s="131" t="s">
        <v>404</v>
      </c>
      <c r="D277" s="132"/>
      <c r="E277" s="28" t="s">
        <v>120</v>
      </c>
      <c r="F277" s="129" t="s">
        <v>124</v>
      </c>
      <c r="G277" s="130"/>
      <c r="H277" s="2"/>
    </row>
    <row r="278" spans="1:8" ht="15" customHeight="1">
      <c r="A278" s="119" t="str">
        <f>[1]denuncias_xls!B17</f>
        <v>15445</v>
      </c>
      <c r="B278" s="29" t="str">
        <f>[1]denuncias_xls!E17</f>
        <v>03/07/2023</v>
      </c>
      <c r="C278" s="131" t="s">
        <v>499</v>
      </c>
      <c r="D278" s="132"/>
      <c r="E278" s="28" t="s">
        <v>120</v>
      </c>
      <c r="F278" s="129" t="s">
        <v>124</v>
      </c>
      <c r="G278" s="130"/>
      <c r="H278" s="2"/>
    </row>
    <row r="279" spans="1:8" ht="15" customHeight="1">
      <c r="A279" s="119" t="str">
        <f>[1]denuncias_xls!B18</f>
        <v>15446</v>
      </c>
      <c r="B279" s="29" t="str">
        <f>[1]denuncias_xls!E18</f>
        <v>03/07/2023</v>
      </c>
      <c r="C279" s="131" t="s">
        <v>500</v>
      </c>
      <c r="D279" s="132"/>
      <c r="E279" s="28" t="s">
        <v>120</v>
      </c>
      <c r="F279" s="129" t="s">
        <v>124</v>
      </c>
      <c r="G279" s="130"/>
      <c r="H279" s="2"/>
    </row>
    <row r="280" spans="1:8" ht="15" customHeight="1">
      <c r="A280" s="119" t="str">
        <f>[1]denuncias_xls!B19</f>
        <v>15447</v>
      </c>
      <c r="B280" s="29" t="str">
        <f>[1]denuncias_xls!E19</f>
        <v>03/07/2023</v>
      </c>
      <c r="C280" s="131" t="s">
        <v>501</v>
      </c>
      <c r="D280" s="132"/>
      <c r="E280" s="28" t="s">
        <v>120</v>
      </c>
      <c r="F280" s="129" t="s">
        <v>124</v>
      </c>
      <c r="G280" s="130"/>
      <c r="H280" s="2"/>
    </row>
    <row r="281" spans="1:8" ht="15" customHeight="1">
      <c r="A281" s="119" t="str">
        <f>[1]denuncias_xls!B23</f>
        <v>15449</v>
      </c>
      <c r="B281" s="29" t="str">
        <f>[1]denuncias_xls!E23</f>
        <v>03/07/2023</v>
      </c>
      <c r="C281" s="131" t="s">
        <v>405</v>
      </c>
      <c r="D281" s="132"/>
      <c r="E281" s="28" t="s">
        <v>120</v>
      </c>
      <c r="F281" s="129" t="s">
        <v>124</v>
      </c>
      <c r="G281" s="130"/>
      <c r="H281" s="2"/>
    </row>
    <row r="282" spans="1:8" ht="15" customHeight="1">
      <c r="A282" s="119" t="str">
        <f>[1]denuncias_xls!B24</f>
        <v>15473</v>
      </c>
      <c r="B282" s="29" t="str">
        <f>[1]denuncias_xls!E24</f>
        <v>06/07/2023</v>
      </c>
      <c r="C282" s="131" t="s">
        <v>502</v>
      </c>
      <c r="D282" s="132"/>
      <c r="E282" s="28" t="s">
        <v>120</v>
      </c>
      <c r="F282" s="129" t="s">
        <v>124</v>
      </c>
      <c r="G282" s="130"/>
      <c r="H282" s="2"/>
    </row>
    <row r="283" spans="1:8" ht="15" customHeight="1">
      <c r="A283" s="119" t="str">
        <f>[1]denuncias_xls!B25</f>
        <v>15489</v>
      </c>
      <c r="B283" s="29" t="str">
        <f>[1]denuncias_xls!E25</f>
        <v>11/07/2023</v>
      </c>
      <c r="C283" s="131" t="s">
        <v>543</v>
      </c>
      <c r="D283" s="132"/>
      <c r="E283" s="28" t="s">
        <v>120</v>
      </c>
      <c r="F283" s="129" t="s">
        <v>124</v>
      </c>
      <c r="G283" s="130"/>
      <c r="H283" s="2"/>
    </row>
    <row r="284" spans="1:8" ht="15" customHeight="1">
      <c r="A284" s="119" t="str">
        <f>[1]denuncias_xls!B26</f>
        <v>15506</v>
      </c>
      <c r="B284" s="29" t="str">
        <f>[1]denuncias_xls!E26</f>
        <v>13/07/2023</v>
      </c>
      <c r="C284" s="131" t="s">
        <v>509</v>
      </c>
      <c r="D284" s="132"/>
      <c r="E284" s="28" t="s">
        <v>120</v>
      </c>
      <c r="F284" s="129" t="s">
        <v>124</v>
      </c>
      <c r="G284" s="130"/>
      <c r="H284" s="2"/>
    </row>
    <row r="285" spans="1:8" ht="15" customHeight="1">
      <c r="A285" s="119" t="str">
        <f>[1]denuncias_xls!B27</f>
        <v>15518</v>
      </c>
      <c r="B285" s="29" t="str">
        <f>[1]denuncias_xls!E27</f>
        <v>17/07/2023</v>
      </c>
      <c r="C285" s="131" t="s">
        <v>508</v>
      </c>
      <c r="D285" s="132"/>
      <c r="E285" s="28" t="s">
        <v>120</v>
      </c>
      <c r="F285" s="129" t="s">
        <v>124</v>
      </c>
      <c r="G285" s="130"/>
      <c r="H285" s="2"/>
    </row>
    <row r="286" spans="1:8" ht="15" customHeight="1">
      <c r="A286" s="119" t="str">
        <f>[1]denuncias_xls!B28</f>
        <v>15579</v>
      </c>
      <c r="B286" s="29" t="str">
        <f>[1]denuncias_xls!E28</f>
        <v>26/07/2023</v>
      </c>
      <c r="C286" s="131" t="s">
        <v>509</v>
      </c>
      <c r="D286" s="132"/>
      <c r="E286" s="28" t="s">
        <v>503</v>
      </c>
      <c r="F286" s="129" t="s">
        <v>124</v>
      </c>
      <c r="G286" s="130"/>
      <c r="H286" s="2"/>
    </row>
    <row r="287" spans="1:8" ht="15" customHeight="1">
      <c r="A287" s="119" t="str">
        <f>[1]denuncias_xls!B29</f>
        <v>15558</v>
      </c>
      <c r="B287" s="29" t="str">
        <f>[1]denuncias_xls!E29</f>
        <v>24/07/2023</v>
      </c>
      <c r="C287" s="131" t="s">
        <v>510</v>
      </c>
      <c r="D287" s="132"/>
      <c r="E287" s="28" t="s">
        <v>120</v>
      </c>
      <c r="F287" s="129" t="s">
        <v>124</v>
      </c>
      <c r="G287" s="130"/>
      <c r="H287" s="2"/>
    </row>
    <row r="288" spans="1:8" ht="15" customHeight="1">
      <c r="A288" s="119" t="str">
        <f>[1]denuncias_xls!B30</f>
        <v>15620</v>
      </c>
      <c r="B288" s="29" t="str">
        <f>[1]denuncias_xls!E30</f>
        <v>02/08/2023</v>
      </c>
      <c r="C288" s="131" t="s">
        <v>512</v>
      </c>
      <c r="D288" s="132"/>
      <c r="E288" s="28" t="s">
        <v>122</v>
      </c>
      <c r="F288" s="129" t="s">
        <v>124</v>
      </c>
      <c r="G288" s="130"/>
      <c r="H288" s="2"/>
    </row>
    <row r="289" spans="1:8" ht="15" customHeight="1">
      <c r="A289" s="119" t="str">
        <f>[1]denuncias_xls!B31</f>
        <v>15640</v>
      </c>
      <c r="B289" s="29" t="str">
        <f>[1]denuncias_xls!E31</f>
        <v>04/08/2023</v>
      </c>
      <c r="C289" s="131" t="s">
        <v>504</v>
      </c>
      <c r="D289" s="132"/>
      <c r="E289" s="28" t="s">
        <v>120</v>
      </c>
      <c r="F289" s="129" t="s">
        <v>124</v>
      </c>
      <c r="G289" s="130"/>
      <c r="H289" s="2"/>
    </row>
    <row r="290" spans="1:8" ht="15" customHeight="1">
      <c r="A290" s="119" t="str">
        <f>[1]denuncias_xls!B32</f>
        <v>15478</v>
      </c>
      <c r="B290" s="29" t="str">
        <f>[1]denuncias_xls!E32</f>
        <v>07/07/2023</v>
      </c>
      <c r="C290" s="131" t="s">
        <v>404</v>
      </c>
      <c r="D290" s="132"/>
      <c r="E290" s="28" t="s">
        <v>122</v>
      </c>
      <c r="F290" s="129" t="s">
        <v>124</v>
      </c>
      <c r="G290" s="130"/>
      <c r="H290" s="2"/>
    </row>
    <row r="291" spans="1:8" ht="15" customHeight="1">
      <c r="A291" s="119" t="str">
        <f>[1]denuncias_xls!B33</f>
        <v>15667</v>
      </c>
      <c r="B291" s="29" t="str">
        <f>[1]denuncias_xls!E33</f>
        <v>10/08/2023</v>
      </c>
      <c r="C291" s="131" t="s">
        <v>507</v>
      </c>
      <c r="D291" s="132"/>
      <c r="E291" s="28" t="s">
        <v>122</v>
      </c>
      <c r="F291" s="129" t="s">
        <v>124</v>
      </c>
      <c r="G291" s="130"/>
      <c r="H291" s="2"/>
    </row>
    <row r="292" spans="1:8" ht="15" customHeight="1">
      <c r="A292" s="119" t="str">
        <f>[1]denuncias_xls!B37</f>
        <v>15752</v>
      </c>
      <c r="B292" s="29" t="str">
        <f>[1]denuncias_xls!E37</f>
        <v>28/08/2023</v>
      </c>
      <c r="C292" s="131" t="s">
        <v>512</v>
      </c>
      <c r="D292" s="132"/>
      <c r="E292" s="28" t="s">
        <v>122</v>
      </c>
      <c r="F292" s="129" t="s">
        <v>124</v>
      </c>
      <c r="G292" s="130"/>
      <c r="H292" s="2"/>
    </row>
    <row r="293" spans="1:8" ht="15" customHeight="1">
      <c r="A293" s="119" t="str">
        <f>[1]denuncias_xls!B38</f>
        <v>15775</v>
      </c>
      <c r="B293" s="29" t="str">
        <f>[1]denuncias_xls!E38</f>
        <v>31/08/2023</v>
      </c>
      <c r="C293" s="131" t="s">
        <v>404</v>
      </c>
      <c r="D293" s="132"/>
      <c r="E293" s="28" t="s">
        <v>122</v>
      </c>
      <c r="F293" s="129" t="s">
        <v>124</v>
      </c>
      <c r="G293" s="130"/>
      <c r="H293" s="2"/>
    </row>
    <row r="294" spans="1:8" ht="15" customHeight="1">
      <c r="A294" s="119" t="str">
        <f>[1]denuncias_xls!B39</f>
        <v>15795</v>
      </c>
      <c r="B294" s="29" t="str">
        <f>[1]denuncias_xls!E39</f>
        <v>04/09/2023</v>
      </c>
      <c r="C294" s="131" t="s">
        <v>404</v>
      </c>
      <c r="D294" s="132"/>
      <c r="E294" s="28" t="s">
        <v>120</v>
      </c>
      <c r="F294" s="129" t="s">
        <v>124</v>
      </c>
      <c r="G294" s="130"/>
      <c r="H294" s="2"/>
    </row>
    <row r="295" spans="1:8" ht="15" customHeight="1">
      <c r="A295" s="119" t="str">
        <f>[1]denuncias_xls!B40</f>
        <v>15796</v>
      </c>
      <c r="B295" s="29" t="str">
        <f>[1]denuncias_xls!E40</f>
        <v>04/09/2023</v>
      </c>
      <c r="C295" s="131" t="s">
        <v>506</v>
      </c>
      <c r="D295" s="132"/>
      <c r="E295" s="28" t="s">
        <v>120</v>
      </c>
      <c r="F295" s="129" t="s">
        <v>124</v>
      </c>
      <c r="G295" s="130"/>
      <c r="H295" s="2"/>
    </row>
    <row r="296" spans="1:8" ht="15" customHeight="1">
      <c r="A296" s="119" t="str">
        <f>[1]denuncias_xls!B41</f>
        <v>15839</v>
      </c>
      <c r="B296" s="29" t="str">
        <f>[1]denuncias_xls!E41</f>
        <v>11/09/2023</v>
      </c>
      <c r="C296" s="131" t="s">
        <v>506</v>
      </c>
      <c r="D296" s="132"/>
      <c r="E296" s="28" t="s">
        <v>120</v>
      </c>
      <c r="F296" s="129" t="s">
        <v>124</v>
      </c>
      <c r="G296" s="130"/>
      <c r="H296" s="2"/>
    </row>
    <row r="297" spans="1:8" ht="15" customHeight="1">
      <c r="A297" s="119" t="str">
        <f>[1]denuncias_xls!B42</f>
        <v>15840</v>
      </c>
      <c r="B297" s="29" t="str">
        <f>[1]denuncias_xls!E42</f>
        <v>11/09/2023</v>
      </c>
      <c r="C297" s="131" t="s">
        <v>506</v>
      </c>
      <c r="D297" s="132"/>
      <c r="E297" s="28" t="s">
        <v>120</v>
      </c>
      <c r="F297" s="129" t="s">
        <v>124</v>
      </c>
      <c r="G297" s="130"/>
      <c r="H297" s="2"/>
    </row>
    <row r="298" spans="1:8" ht="15" customHeight="1">
      <c r="A298" s="119" t="str">
        <f>[1]denuncias_xls!B43</f>
        <v>15841</v>
      </c>
      <c r="B298" s="29" t="str">
        <f>[1]denuncias_xls!E43</f>
        <v>11/09/2023</v>
      </c>
      <c r="C298" s="131" t="s">
        <v>506</v>
      </c>
      <c r="D298" s="132"/>
      <c r="E298" s="28" t="s">
        <v>120</v>
      </c>
      <c r="F298" s="129" t="s">
        <v>124</v>
      </c>
      <c r="G298" s="130"/>
      <c r="H298" s="2"/>
    </row>
    <row r="299" spans="1:8" ht="15" customHeight="1">
      <c r="A299" s="119" t="str">
        <f>[1]denuncias_xls!B44</f>
        <v>15842</v>
      </c>
      <c r="B299" s="29" t="str">
        <f>[1]denuncias_xls!E44</f>
        <v>11/09/2023</v>
      </c>
      <c r="C299" s="131" t="s">
        <v>506</v>
      </c>
      <c r="D299" s="132"/>
      <c r="E299" s="28" t="s">
        <v>120</v>
      </c>
      <c r="F299" s="129" t="s">
        <v>124</v>
      </c>
      <c r="G299" s="130"/>
      <c r="H299" s="2"/>
    </row>
    <row r="300" spans="1:8" ht="15" customHeight="1">
      <c r="A300" s="119" t="str">
        <f>[1]denuncias_xls!B45</f>
        <v>15851</v>
      </c>
      <c r="B300" s="29" t="str">
        <f>[1]denuncias_xls!E45</f>
        <v>13/09/2023</v>
      </c>
      <c r="C300" s="131" t="s">
        <v>504</v>
      </c>
      <c r="D300" s="132"/>
      <c r="E300" s="28" t="s">
        <v>122</v>
      </c>
      <c r="F300" s="129" t="s">
        <v>124</v>
      </c>
      <c r="G300" s="130"/>
      <c r="H300" s="2"/>
    </row>
    <row r="301" spans="1:8" ht="15" customHeight="1">
      <c r="A301" s="119" t="str">
        <f>[1]denuncias_xls!B46</f>
        <v>15803</v>
      </c>
      <c r="B301" s="29" t="str">
        <f>[1]denuncias_xls!E46</f>
        <v>05/09/2023</v>
      </c>
      <c r="C301" s="131" t="s">
        <v>504</v>
      </c>
      <c r="D301" s="132"/>
      <c r="E301" s="28" t="s">
        <v>122</v>
      </c>
      <c r="F301" s="129" t="s">
        <v>124</v>
      </c>
      <c r="G301" s="130"/>
      <c r="H301" s="2"/>
    </row>
    <row r="302" spans="1:8" ht="15" customHeight="1">
      <c r="A302" s="119" t="str">
        <f>[1]denuncias_xls!B47</f>
        <v>15868</v>
      </c>
      <c r="B302" s="29" t="str">
        <f>[1]denuncias_xls!E47</f>
        <v>14/09/2023</v>
      </c>
      <c r="C302" s="131" t="s">
        <v>511</v>
      </c>
      <c r="D302" s="132"/>
      <c r="E302" s="28" t="s">
        <v>120</v>
      </c>
      <c r="F302" s="129" t="s">
        <v>124</v>
      </c>
      <c r="G302" s="130"/>
      <c r="H302" s="2"/>
    </row>
    <row r="303" spans="1:8" ht="15" customHeight="1">
      <c r="A303" s="119" t="str">
        <f>[1]denuncias_xls!B51</f>
        <v>15898</v>
      </c>
      <c r="B303" s="29" t="str">
        <f>[1]denuncias_xls!E51</f>
        <v>19/09/2023</v>
      </c>
      <c r="C303" s="131" t="s">
        <v>505</v>
      </c>
      <c r="D303" s="132"/>
      <c r="E303" s="28" t="s">
        <v>122</v>
      </c>
      <c r="F303" s="129" t="s">
        <v>124</v>
      </c>
      <c r="G303" s="130"/>
      <c r="H303" s="2"/>
    </row>
    <row r="304" spans="1:8" ht="15" customHeight="1">
      <c r="A304" s="119" t="str">
        <f>[1]denuncias_xls!B52</f>
        <v>15914</v>
      </c>
      <c r="B304" s="29" t="str">
        <f>[1]denuncias_xls!E52</f>
        <v>21/09/2023</v>
      </c>
      <c r="C304" s="131" t="s">
        <v>404</v>
      </c>
      <c r="D304" s="132"/>
      <c r="E304" s="28" t="s">
        <v>120</v>
      </c>
      <c r="F304" s="129" t="s">
        <v>124</v>
      </c>
      <c r="G304" s="130"/>
      <c r="H304" s="2"/>
    </row>
    <row r="305" spans="1:8" ht="15" customHeight="1">
      <c r="A305" s="119" t="str">
        <f>[1]denuncias_xls!B53</f>
        <v>15916</v>
      </c>
      <c r="B305" s="29" t="str">
        <f>[1]denuncias_xls!E53</f>
        <v>21/09/2023</v>
      </c>
      <c r="C305" s="131" t="s">
        <v>504</v>
      </c>
      <c r="D305" s="132"/>
      <c r="E305" s="28" t="s">
        <v>122</v>
      </c>
      <c r="F305" s="129" t="s">
        <v>124</v>
      </c>
      <c r="G305" s="130"/>
      <c r="H305" s="2"/>
    </row>
    <row r="306" spans="1:8" ht="15" customHeight="1">
      <c r="A306" s="119" t="str">
        <f>[1]denuncias_xls!B54</f>
        <v>15920</v>
      </c>
      <c r="B306" s="29" t="str">
        <f>[1]denuncias_xls!E54</f>
        <v>21/09/2023</v>
      </c>
      <c r="C306" s="131" t="s">
        <v>504</v>
      </c>
      <c r="D306" s="132"/>
      <c r="E306" s="28" t="s">
        <v>122</v>
      </c>
      <c r="F306" s="129" t="s">
        <v>124</v>
      </c>
      <c r="G306" s="130"/>
      <c r="H306" s="2"/>
    </row>
    <row r="307" spans="1:8" ht="15" customHeight="1">
      <c r="A307" s="119" t="str">
        <f>[1]denuncias_xls!B55</f>
        <v>15919</v>
      </c>
      <c r="B307" s="29" t="str">
        <f>[1]denuncias_xls!E55</f>
        <v>21/09/2023</v>
      </c>
      <c r="C307" s="131" t="s">
        <v>405</v>
      </c>
      <c r="D307" s="132"/>
      <c r="E307" s="28" t="s">
        <v>122</v>
      </c>
      <c r="F307" s="129" t="s">
        <v>124</v>
      </c>
      <c r="G307" s="130"/>
      <c r="H307" s="2"/>
    </row>
    <row r="308" spans="1:8" ht="15" customHeight="1">
      <c r="A308" s="145"/>
      <c r="B308" s="146"/>
      <c r="C308" s="146"/>
      <c r="D308" s="146"/>
      <c r="E308" s="146"/>
      <c r="F308" s="146"/>
      <c r="G308" s="147"/>
      <c r="H308" s="2"/>
    </row>
    <row r="309" spans="1:8" ht="15" customHeight="1">
      <c r="A309" s="148"/>
      <c r="B309" s="149"/>
      <c r="C309" s="149"/>
      <c r="D309" s="149"/>
      <c r="E309" s="149"/>
      <c r="F309" s="149"/>
      <c r="G309" s="150"/>
      <c r="H309" s="2"/>
    </row>
    <row r="310" spans="1:8" ht="15" customHeight="1">
      <c r="A310" s="148"/>
      <c r="B310" s="149"/>
      <c r="C310" s="149"/>
      <c r="D310" s="149"/>
      <c r="E310" s="149"/>
      <c r="F310" s="149"/>
      <c r="G310" s="150"/>
      <c r="H310" s="2"/>
    </row>
    <row r="311" spans="1:8" ht="15" customHeight="1">
      <c r="A311" s="148"/>
      <c r="B311" s="149"/>
      <c r="C311" s="149"/>
      <c r="D311" s="149"/>
      <c r="E311" s="149"/>
      <c r="F311" s="149"/>
      <c r="G311" s="150"/>
      <c r="H311" s="2"/>
    </row>
    <row r="312" spans="1:8" ht="15" customHeight="1">
      <c r="A312" s="148"/>
      <c r="B312" s="149"/>
      <c r="C312" s="149"/>
      <c r="D312" s="149"/>
      <c r="E312" s="149"/>
      <c r="F312" s="149"/>
      <c r="G312" s="150"/>
      <c r="H312" s="2"/>
    </row>
    <row r="313" spans="1:8" ht="15" customHeight="1">
      <c r="A313" s="148"/>
      <c r="B313" s="149"/>
      <c r="C313" s="149"/>
      <c r="D313" s="149"/>
      <c r="E313" s="149"/>
      <c r="F313" s="149"/>
      <c r="G313" s="150"/>
      <c r="H313" s="2"/>
    </row>
    <row r="314" spans="1:8" ht="15" customHeight="1">
      <c r="A314" s="148"/>
      <c r="B314" s="149"/>
      <c r="C314" s="149"/>
      <c r="D314" s="149"/>
      <c r="E314" s="149"/>
      <c r="F314" s="149"/>
      <c r="G314" s="150"/>
      <c r="H314" s="2"/>
    </row>
    <row r="315" spans="1:8" ht="15" customHeight="1">
      <c r="A315" s="148"/>
      <c r="B315" s="149"/>
      <c r="C315" s="149"/>
      <c r="D315" s="149"/>
      <c r="E315" s="149"/>
      <c r="F315" s="149"/>
      <c r="G315" s="150"/>
      <c r="H315" s="2"/>
    </row>
    <row r="316" spans="1:8" ht="15" customHeight="1">
      <c r="A316" s="148"/>
      <c r="B316" s="149"/>
      <c r="C316" s="149"/>
      <c r="D316" s="149"/>
      <c r="E316" s="149"/>
      <c r="F316" s="149"/>
      <c r="G316" s="150"/>
      <c r="H316" s="2"/>
    </row>
    <row r="317" spans="1:8" ht="15" customHeight="1">
      <c r="A317" s="148"/>
      <c r="B317" s="149"/>
      <c r="C317" s="149"/>
      <c r="D317" s="149"/>
      <c r="E317" s="149"/>
      <c r="F317" s="149"/>
      <c r="G317" s="150"/>
      <c r="H317" s="2"/>
    </row>
    <row r="318" spans="1:8" ht="15" customHeight="1">
      <c r="A318" s="148"/>
      <c r="B318" s="149"/>
      <c r="C318" s="149"/>
      <c r="D318" s="149"/>
      <c r="E318" s="149"/>
      <c r="F318" s="149"/>
      <c r="G318" s="150"/>
      <c r="H318" s="2"/>
    </row>
    <row r="319" spans="1:8" ht="15" customHeight="1">
      <c r="A319" s="148"/>
      <c r="B319" s="149"/>
      <c r="C319" s="149"/>
      <c r="D319" s="149"/>
      <c r="E319" s="149"/>
      <c r="F319" s="149"/>
      <c r="G319" s="150"/>
      <c r="H319" s="2"/>
    </row>
    <row r="320" spans="1:8" ht="15" customHeight="1">
      <c r="A320" s="148"/>
      <c r="B320" s="149"/>
      <c r="C320" s="149"/>
      <c r="D320" s="149"/>
      <c r="E320" s="149"/>
      <c r="F320" s="149"/>
      <c r="G320" s="150"/>
      <c r="H320" s="2"/>
    </row>
    <row r="321" spans="1:8" ht="15" customHeight="1">
      <c r="A321" s="148"/>
      <c r="B321" s="149"/>
      <c r="C321" s="149"/>
      <c r="D321" s="149"/>
      <c r="E321" s="149"/>
      <c r="F321" s="149"/>
      <c r="G321" s="150"/>
      <c r="H321" s="2"/>
    </row>
    <row r="322" spans="1:8" ht="15" customHeight="1">
      <c r="A322" s="151"/>
      <c r="B322" s="152"/>
      <c r="C322" s="152"/>
      <c r="D322" s="152"/>
      <c r="E322" s="152"/>
      <c r="F322" s="152"/>
      <c r="G322" s="153"/>
      <c r="H322" s="2"/>
    </row>
    <row r="323" spans="1:8" ht="15.75">
      <c r="A323" s="293" t="s">
        <v>107</v>
      </c>
      <c r="B323" s="294"/>
      <c r="C323" s="294"/>
      <c r="D323" s="294"/>
      <c r="E323" s="294"/>
      <c r="F323" s="294"/>
      <c r="G323" s="295"/>
      <c r="H323" s="2"/>
    </row>
    <row r="324" spans="1:8" ht="15.75">
      <c r="A324" s="296"/>
      <c r="B324" s="297"/>
      <c r="C324" s="297"/>
      <c r="D324" s="297"/>
      <c r="E324" s="297"/>
      <c r="F324" s="297"/>
      <c r="G324" s="298"/>
      <c r="H324" s="2"/>
    </row>
    <row r="325" spans="1:8" ht="31.5">
      <c r="A325" s="56" t="s">
        <v>75</v>
      </c>
      <c r="B325" s="56" t="s">
        <v>76</v>
      </c>
      <c r="C325" s="190" t="s">
        <v>58</v>
      </c>
      <c r="D325" s="190"/>
      <c r="E325" s="56" t="s">
        <v>454</v>
      </c>
      <c r="F325" s="190" t="s">
        <v>133</v>
      </c>
      <c r="G325" s="190"/>
      <c r="H325" s="2"/>
    </row>
    <row r="326" spans="1:8" ht="15.75" customHeight="1">
      <c r="A326" s="61">
        <v>3346</v>
      </c>
      <c r="B326" s="30">
        <v>44962.908935185187</v>
      </c>
      <c r="C326" s="142" t="s">
        <v>127</v>
      </c>
      <c r="D326" s="143"/>
      <c r="E326" s="61" t="s">
        <v>128</v>
      </c>
      <c r="F326" s="200" t="s">
        <v>129</v>
      </c>
      <c r="G326" s="186"/>
      <c r="H326" s="2"/>
    </row>
    <row r="327" spans="1:8" ht="15.75" customHeight="1">
      <c r="A327" s="61">
        <v>3347</v>
      </c>
      <c r="B327" s="30">
        <v>44970.810671296298</v>
      </c>
      <c r="C327" s="142" t="s">
        <v>130</v>
      </c>
      <c r="D327" s="143"/>
      <c r="E327" s="61" t="s">
        <v>128</v>
      </c>
      <c r="F327" s="144" t="s">
        <v>129</v>
      </c>
      <c r="G327" s="144"/>
      <c r="H327" s="2"/>
    </row>
    <row r="328" spans="1:8" ht="15.75" customHeight="1">
      <c r="A328" s="61">
        <v>3350</v>
      </c>
      <c r="B328" s="30">
        <v>44977.225381944445</v>
      </c>
      <c r="C328" s="142" t="s">
        <v>131</v>
      </c>
      <c r="D328" s="143"/>
      <c r="E328" s="61" t="s">
        <v>128</v>
      </c>
      <c r="F328" s="144" t="s">
        <v>129</v>
      </c>
      <c r="G328" s="144"/>
      <c r="H328" s="2"/>
    </row>
    <row r="329" spans="1:8" ht="15.75" customHeight="1">
      <c r="A329" s="61">
        <v>3352</v>
      </c>
      <c r="B329" s="30">
        <v>44977.880752314813</v>
      </c>
      <c r="C329" s="142" t="s">
        <v>459</v>
      </c>
      <c r="D329" s="143"/>
      <c r="E329" s="61" t="s">
        <v>128</v>
      </c>
      <c r="F329" s="144" t="s">
        <v>129</v>
      </c>
      <c r="G329" s="144"/>
      <c r="H329" s="2"/>
    </row>
    <row r="330" spans="1:8" ht="15.75" customHeight="1">
      <c r="A330" s="52">
        <v>3353</v>
      </c>
      <c r="B330" s="53">
        <v>44986.628055555557</v>
      </c>
      <c r="C330" s="206" t="s">
        <v>460</v>
      </c>
      <c r="D330" s="207"/>
      <c r="E330" s="52" t="s">
        <v>128</v>
      </c>
      <c r="F330" s="208" t="s">
        <v>129</v>
      </c>
      <c r="G330" s="208"/>
      <c r="H330" s="2"/>
    </row>
    <row r="331" spans="1:8" ht="15.75" customHeight="1">
      <c r="A331" s="61">
        <v>3363</v>
      </c>
      <c r="B331" s="30">
        <v>45014.331956018519</v>
      </c>
      <c r="C331" s="142" t="s">
        <v>132</v>
      </c>
      <c r="D331" s="143"/>
      <c r="E331" s="61" t="s">
        <v>128</v>
      </c>
      <c r="F331" s="144" t="s">
        <v>129</v>
      </c>
      <c r="G331" s="144"/>
      <c r="H331" s="2"/>
    </row>
    <row r="332" spans="1:8" ht="15.75">
      <c r="A332" s="61">
        <v>3365</v>
      </c>
      <c r="B332" s="30">
        <v>45014.67696759259</v>
      </c>
      <c r="C332" s="142" t="s">
        <v>461</v>
      </c>
      <c r="D332" s="143"/>
      <c r="E332" s="61" t="s">
        <v>128</v>
      </c>
      <c r="F332" s="144" t="s">
        <v>129</v>
      </c>
      <c r="G332" s="144"/>
      <c r="H332" s="2"/>
    </row>
    <row r="333" spans="1:8" ht="15.75">
      <c r="A333" s="52">
        <v>3370</v>
      </c>
      <c r="B333" s="53">
        <v>45065.38826388889</v>
      </c>
      <c r="C333" s="206" t="s">
        <v>406</v>
      </c>
      <c r="D333" s="207" t="s">
        <v>406</v>
      </c>
      <c r="E333" s="52" t="s">
        <v>128</v>
      </c>
      <c r="F333" s="208" t="s">
        <v>129</v>
      </c>
      <c r="G333" s="208"/>
      <c r="H333" s="2"/>
    </row>
    <row r="334" spans="1:8" ht="15.75">
      <c r="A334" s="61">
        <v>3371</v>
      </c>
      <c r="B334" s="30">
        <v>45065.393506944441</v>
      </c>
      <c r="C334" s="142" t="s">
        <v>462</v>
      </c>
      <c r="D334" s="143" t="s">
        <v>407</v>
      </c>
      <c r="E334" s="61" t="s">
        <v>128</v>
      </c>
      <c r="F334" s="144" t="s">
        <v>129</v>
      </c>
      <c r="G334" s="144"/>
      <c r="H334" s="2"/>
    </row>
    <row r="335" spans="1:8" ht="15.75">
      <c r="A335" s="61">
        <v>3372</v>
      </c>
      <c r="B335" s="30">
        <v>45065.397337962961</v>
      </c>
      <c r="C335" s="142" t="s">
        <v>462</v>
      </c>
      <c r="D335" s="143" t="s">
        <v>407</v>
      </c>
      <c r="E335" s="61" t="s">
        <v>128</v>
      </c>
      <c r="F335" s="144" t="s">
        <v>129</v>
      </c>
      <c r="G335" s="144"/>
      <c r="H335" s="2"/>
    </row>
    <row r="336" spans="1:8" ht="15.75">
      <c r="A336" s="61">
        <v>3373</v>
      </c>
      <c r="B336" s="30">
        <v>45065.400416666671</v>
      </c>
      <c r="C336" s="142" t="s">
        <v>462</v>
      </c>
      <c r="D336" s="143" t="s">
        <v>407</v>
      </c>
      <c r="E336" s="61" t="s">
        <v>128</v>
      </c>
      <c r="F336" s="144" t="s">
        <v>129</v>
      </c>
      <c r="G336" s="144"/>
      <c r="H336" s="2"/>
    </row>
    <row r="337" spans="1:8" ht="15.75">
      <c r="A337" s="61">
        <v>3374</v>
      </c>
      <c r="B337" s="30">
        <v>45070.127256944441</v>
      </c>
      <c r="C337" s="142" t="s">
        <v>463</v>
      </c>
      <c r="D337" s="143" t="s">
        <v>408</v>
      </c>
      <c r="E337" s="61" t="s">
        <v>128</v>
      </c>
      <c r="F337" s="144" t="s">
        <v>129</v>
      </c>
      <c r="G337" s="144"/>
      <c r="H337" s="2"/>
    </row>
    <row r="338" spans="1:8" ht="15.75">
      <c r="A338" s="61">
        <v>3375</v>
      </c>
      <c r="B338" s="30">
        <v>45070.132395833338</v>
      </c>
      <c r="C338" s="142" t="s">
        <v>463</v>
      </c>
      <c r="D338" s="143" t="s">
        <v>408</v>
      </c>
      <c r="E338" s="61" t="s">
        <v>128</v>
      </c>
      <c r="F338" s="144" t="s">
        <v>129</v>
      </c>
      <c r="G338" s="144"/>
      <c r="H338" s="2"/>
    </row>
    <row r="339" spans="1:8" ht="369.75" customHeight="1">
      <c r="A339" s="242" t="s">
        <v>409</v>
      </c>
      <c r="B339" s="243"/>
      <c r="C339" s="243"/>
      <c r="D339" s="243"/>
      <c r="E339" s="243"/>
      <c r="F339" s="243"/>
      <c r="G339" s="243"/>
      <c r="H339" s="2"/>
    </row>
    <row r="340" spans="1:8" s="7" customFormat="1" ht="15" customHeight="1">
      <c r="A340" s="10"/>
      <c r="B340" s="10"/>
      <c r="C340" s="10"/>
      <c r="D340" s="10"/>
      <c r="E340" s="10"/>
      <c r="F340" s="10"/>
      <c r="G340" s="10"/>
      <c r="H340" s="6"/>
    </row>
    <row r="341" spans="1:8" ht="37.5" customHeight="1">
      <c r="A341" s="196" t="s">
        <v>455</v>
      </c>
      <c r="B341" s="197"/>
      <c r="C341" s="197"/>
      <c r="D341" s="197"/>
      <c r="E341" s="197"/>
      <c r="F341" s="197"/>
      <c r="G341" s="197"/>
      <c r="H341" s="2"/>
    </row>
    <row r="342" spans="1:8" ht="39.75" customHeight="1">
      <c r="A342" s="198" t="s">
        <v>262</v>
      </c>
      <c r="B342" s="199"/>
      <c r="C342" s="199"/>
      <c r="D342" s="199"/>
      <c r="E342" s="199"/>
      <c r="F342" s="199"/>
      <c r="G342" s="199"/>
      <c r="H342" s="2"/>
    </row>
    <row r="343" spans="1:8" ht="35.25" customHeight="1">
      <c r="A343" s="189" t="s">
        <v>78</v>
      </c>
      <c r="B343" s="189"/>
      <c r="C343" s="189"/>
      <c r="D343" s="189"/>
      <c r="E343" s="189"/>
      <c r="F343" s="189"/>
      <c r="G343" s="189"/>
      <c r="H343" s="2"/>
    </row>
    <row r="344" spans="1:8" ht="46.5" customHeight="1">
      <c r="A344" s="8" t="s">
        <v>79</v>
      </c>
      <c r="B344" s="25" t="s">
        <v>80</v>
      </c>
      <c r="C344" s="189" t="s">
        <v>81</v>
      </c>
      <c r="D344" s="189"/>
      <c r="E344" s="189"/>
      <c r="F344" s="190" t="s">
        <v>82</v>
      </c>
      <c r="G344" s="190"/>
      <c r="H344" s="2"/>
    </row>
    <row r="345" spans="1:8" ht="31.5" customHeight="1">
      <c r="A345" s="22" t="s">
        <v>148</v>
      </c>
      <c r="B345" s="50">
        <v>44950</v>
      </c>
      <c r="C345" s="183" t="s">
        <v>149</v>
      </c>
      <c r="D345" s="183"/>
      <c r="E345" s="183"/>
      <c r="F345" s="144" t="s">
        <v>150</v>
      </c>
      <c r="G345" s="184"/>
      <c r="H345" s="2"/>
    </row>
    <row r="346" spans="1:8" ht="31.5" customHeight="1">
      <c r="A346" s="22" t="s">
        <v>151</v>
      </c>
      <c r="B346" s="50">
        <v>44980</v>
      </c>
      <c r="C346" s="191" t="s">
        <v>152</v>
      </c>
      <c r="D346" s="192"/>
      <c r="E346" s="193"/>
      <c r="F346" s="200" t="s">
        <v>150</v>
      </c>
      <c r="G346" s="201"/>
      <c r="H346" s="2"/>
    </row>
    <row r="347" spans="1:8" ht="31.5" customHeight="1">
      <c r="A347" s="22" t="s">
        <v>153</v>
      </c>
      <c r="B347" s="50">
        <v>44994</v>
      </c>
      <c r="C347" s="191" t="s">
        <v>154</v>
      </c>
      <c r="D347" s="192"/>
      <c r="E347" s="193"/>
      <c r="F347" s="200" t="s">
        <v>150</v>
      </c>
      <c r="G347" s="201"/>
      <c r="H347" s="2"/>
    </row>
    <row r="348" spans="1:8" ht="31.5" customHeight="1">
      <c r="A348" s="22" t="s">
        <v>155</v>
      </c>
      <c r="B348" s="50">
        <v>45009</v>
      </c>
      <c r="C348" s="191" t="s">
        <v>156</v>
      </c>
      <c r="D348" s="192"/>
      <c r="E348" s="193"/>
      <c r="F348" s="200" t="s">
        <v>150</v>
      </c>
      <c r="G348" s="201"/>
      <c r="H348" s="2"/>
    </row>
    <row r="349" spans="1:8" ht="15.75" customHeight="1">
      <c r="A349" s="202" t="s">
        <v>357</v>
      </c>
      <c r="B349" s="203"/>
      <c r="C349" s="203"/>
      <c r="D349" s="203"/>
      <c r="E349" s="203"/>
      <c r="F349" s="203"/>
      <c r="G349" s="204"/>
      <c r="H349" s="2"/>
    </row>
    <row r="350" spans="1:8" ht="31.5" customHeight="1">
      <c r="A350" s="117" t="s">
        <v>358</v>
      </c>
      <c r="B350" s="50">
        <v>45084</v>
      </c>
      <c r="C350" s="191" t="s">
        <v>359</v>
      </c>
      <c r="D350" s="192"/>
      <c r="E350" s="193"/>
      <c r="F350" s="200" t="s">
        <v>150</v>
      </c>
      <c r="G350" s="201"/>
      <c r="H350" s="2"/>
    </row>
    <row r="351" spans="1:8" ht="31.5" customHeight="1">
      <c r="A351" s="22" t="s">
        <v>360</v>
      </c>
      <c r="B351" s="50">
        <v>45104</v>
      </c>
      <c r="C351" s="191" t="s">
        <v>361</v>
      </c>
      <c r="D351" s="192"/>
      <c r="E351" s="193"/>
      <c r="F351" s="200" t="s">
        <v>150</v>
      </c>
      <c r="G351" s="205"/>
      <c r="H351" s="2"/>
    </row>
    <row r="352" spans="1:8" ht="15.75" customHeight="1">
      <c r="A352" s="22" t="s">
        <v>362</v>
      </c>
      <c r="B352" s="50">
        <v>45106</v>
      </c>
      <c r="C352" s="191" t="s">
        <v>363</v>
      </c>
      <c r="D352" s="192"/>
      <c r="E352" s="193"/>
      <c r="F352" s="200" t="s">
        <v>150</v>
      </c>
      <c r="G352" s="205"/>
      <c r="H352" s="2"/>
    </row>
    <row r="353" spans="1:8" ht="14.25" customHeight="1">
      <c r="A353" s="299" t="s">
        <v>514</v>
      </c>
      <c r="B353" s="300"/>
      <c r="C353" s="300"/>
      <c r="D353" s="300"/>
      <c r="E353" s="300"/>
      <c r="F353" s="300"/>
      <c r="G353" s="301"/>
      <c r="H353" s="2"/>
    </row>
    <row r="354" spans="1:8" ht="31.5">
      <c r="A354" s="22" t="s">
        <v>515</v>
      </c>
      <c r="B354" s="50">
        <v>45138</v>
      </c>
      <c r="C354" s="191" t="s">
        <v>516</v>
      </c>
      <c r="D354" s="192"/>
      <c r="E354" s="193"/>
      <c r="F354" s="200" t="s">
        <v>150</v>
      </c>
      <c r="G354" s="205"/>
      <c r="H354" s="2"/>
    </row>
    <row r="355" spans="1:8" ht="15.75" customHeight="1">
      <c r="A355" s="22"/>
      <c r="B355" s="50"/>
      <c r="C355" s="111"/>
      <c r="D355" s="112"/>
      <c r="E355" s="113"/>
      <c r="F355" s="114"/>
      <c r="G355" s="116"/>
      <c r="H355" s="2"/>
    </row>
    <row r="356" spans="1:8" ht="47.25" customHeight="1">
      <c r="A356" s="187" t="s">
        <v>69</v>
      </c>
      <c r="B356" s="188"/>
      <c r="C356" s="188"/>
      <c r="D356" s="188"/>
      <c r="E356" s="188"/>
      <c r="F356" s="188"/>
      <c r="G356" s="188"/>
      <c r="H356" s="2"/>
    </row>
    <row r="357" spans="1:8" ht="31.5" customHeight="1">
      <c r="A357" s="2"/>
      <c r="B357" s="2"/>
      <c r="C357" s="2"/>
      <c r="D357" s="2"/>
      <c r="E357" s="2"/>
      <c r="F357" s="2"/>
      <c r="G357" s="2"/>
      <c r="H357" s="2"/>
    </row>
    <row r="358" spans="1:8" ht="31.5" customHeight="1">
      <c r="A358" s="190" t="s">
        <v>83</v>
      </c>
      <c r="B358" s="189"/>
      <c r="C358" s="189"/>
      <c r="D358" s="189"/>
      <c r="E358" s="189"/>
      <c r="F358" s="189"/>
      <c r="G358" s="189"/>
      <c r="H358" s="2"/>
    </row>
    <row r="359" spans="1:8" ht="37.5" customHeight="1">
      <c r="A359" s="8" t="s">
        <v>79</v>
      </c>
      <c r="B359" s="25" t="s">
        <v>84</v>
      </c>
      <c r="C359" s="189" t="s">
        <v>85</v>
      </c>
      <c r="D359" s="189"/>
      <c r="E359" s="189"/>
      <c r="F359" s="190" t="s">
        <v>82</v>
      </c>
      <c r="G359" s="190"/>
      <c r="H359" s="2"/>
    </row>
    <row r="360" spans="1:8" ht="31.5" customHeight="1">
      <c r="A360" s="117" t="s">
        <v>157</v>
      </c>
      <c r="B360" s="31">
        <v>44957</v>
      </c>
      <c r="C360" s="183" t="s">
        <v>158</v>
      </c>
      <c r="D360" s="183"/>
      <c r="E360" s="183"/>
      <c r="F360" s="144" t="s">
        <v>150</v>
      </c>
      <c r="G360" s="184"/>
      <c r="H360" s="2"/>
    </row>
    <row r="361" spans="1:8" s="5" customFormat="1" ht="38.25" customHeight="1">
      <c r="A361" s="117" t="s">
        <v>159</v>
      </c>
      <c r="B361" s="31">
        <v>45013</v>
      </c>
      <c r="C361" s="183" t="s">
        <v>160</v>
      </c>
      <c r="D361" s="183"/>
      <c r="E361" s="183"/>
      <c r="F361" s="144" t="s">
        <v>150</v>
      </c>
      <c r="G361" s="184"/>
      <c r="H361" s="4"/>
    </row>
    <row r="362" spans="1:8" s="5" customFormat="1" ht="14.25" customHeight="1">
      <c r="A362" s="299" t="s">
        <v>357</v>
      </c>
      <c r="B362" s="300"/>
      <c r="C362" s="300"/>
      <c r="D362" s="300"/>
      <c r="E362" s="300"/>
      <c r="F362" s="300"/>
      <c r="G362" s="301"/>
      <c r="H362" s="4"/>
    </row>
    <row r="363" spans="1:8" ht="31.5" customHeight="1">
      <c r="A363" s="117" t="s">
        <v>364</v>
      </c>
      <c r="B363" s="31">
        <v>45096</v>
      </c>
      <c r="C363" s="191" t="s">
        <v>365</v>
      </c>
      <c r="D363" s="192"/>
      <c r="E363" s="193"/>
      <c r="F363" s="144" t="s">
        <v>150</v>
      </c>
      <c r="G363" s="184"/>
      <c r="H363" s="2"/>
    </row>
    <row r="364" spans="1:8" ht="22.5" customHeight="1">
      <c r="A364" s="117" t="s">
        <v>366</v>
      </c>
      <c r="B364" s="31">
        <v>45099</v>
      </c>
      <c r="C364" s="377" t="s">
        <v>367</v>
      </c>
      <c r="D364" s="377"/>
      <c r="E364" s="377"/>
      <c r="F364" s="144" t="s">
        <v>150</v>
      </c>
      <c r="G364" s="184"/>
      <c r="H364" s="2"/>
    </row>
    <row r="365" spans="1:8" ht="31.5">
      <c r="A365" s="117" t="s">
        <v>368</v>
      </c>
      <c r="B365" s="31">
        <v>45103</v>
      </c>
      <c r="C365" s="191" t="s">
        <v>369</v>
      </c>
      <c r="D365" s="192"/>
      <c r="E365" s="193"/>
      <c r="F365" s="144" t="s">
        <v>150</v>
      </c>
      <c r="G365" s="184"/>
      <c r="H365" s="2"/>
    </row>
    <row r="366" spans="1:8" ht="39" customHeight="1">
      <c r="A366" s="117" t="s">
        <v>370</v>
      </c>
      <c r="B366" s="31">
        <v>45106</v>
      </c>
      <c r="C366" s="191" t="s">
        <v>371</v>
      </c>
      <c r="D366" s="192"/>
      <c r="E366" s="193"/>
      <c r="F366" s="144" t="s">
        <v>150</v>
      </c>
      <c r="G366" s="184"/>
      <c r="H366" s="2"/>
    </row>
    <row r="367" spans="1:8" ht="15" customHeight="1">
      <c r="A367" s="299" t="s">
        <v>514</v>
      </c>
      <c r="B367" s="300"/>
      <c r="C367" s="300"/>
      <c r="D367" s="300"/>
      <c r="E367" s="300"/>
      <c r="F367" s="300"/>
      <c r="G367" s="301"/>
      <c r="H367" s="2"/>
    </row>
    <row r="368" spans="1:8" ht="44.25" customHeight="1">
      <c r="A368" s="33" t="s">
        <v>517</v>
      </c>
      <c r="B368" s="31">
        <v>45135</v>
      </c>
      <c r="C368" s="191" t="s">
        <v>518</v>
      </c>
      <c r="D368" s="192"/>
      <c r="E368" s="193"/>
      <c r="F368" s="185" t="s">
        <v>150</v>
      </c>
      <c r="G368" s="186"/>
      <c r="H368" s="2"/>
    </row>
    <row r="369" spans="1:8" ht="31.5">
      <c r="A369" s="33" t="s">
        <v>519</v>
      </c>
      <c r="B369" s="31">
        <v>45173</v>
      </c>
      <c r="C369" s="191" t="s">
        <v>520</v>
      </c>
      <c r="D369" s="192"/>
      <c r="E369" s="193"/>
      <c r="F369" s="185" t="s">
        <v>150</v>
      </c>
      <c r="G369" s="186"/>
      <c r="H369" s="2"/>
    </row>
    <row r="370" spans="1:8" ht="15.75">
      <c r="A370" s="187" t="s">
        <v>69</v>
      </c>
      <c r="B370" s="188"/>
      <c r="C370" s="188"/>
      <c r="D370" s="188"/>
      <c r="E370" s="188"/>
      <c r="F370" s="188"/>
      <c r="G370" s="188"/>
      <c r="H370" s="2"/>
    </row>
    <row r="371" spans="1:8" ht="15.75">
      <c r="A371" s="2"/>
      <c r="B371" s="2"/>
      <c r="C371" s="2"/>
      <c r="D371" s="2"/>
      <c r="E371" s="2"/>
      <c r="F371" s="2"/>
      <c r="G371" s="2"/>
      <c r="H371" s="2"/>
    </row>
    <row r="372" spans="1:8" ht="37.5" customHeight="1">
      <c r="A372" s="189" t="s">
        <v>86</v>
      </c>
      <c r="B372" s="189"/>
      <c r="C372" s="189"/>
      <c r="D372" s="189"/>
      <c r="E372" s="189"/>
      <c r="F372" s="189"/>
      <c r="G372" s="189"/>
      <c r="H372" s="2"/>
    </row>
    <row r="373" spans="1:8" ht="47.25" customHeight="1">
      <c r="A373" s="8" t="s">
        <v>79</v>
      </c>
      <c r="B373" s="25" t="s">
        <v>84</v>
      </c>
      <c r="C373" s="189" t="s">
        <v>87</v>
      </c>
      <c r="D373" s="189"/>
      <c r="E373" s="189"/>
      <c r="F373" s="190" t="s">
        <v>88</v>
      </c>
      <c r="G373" s="190"/>
      <c r="H373" s="2"/>
    </row>
    <row r="374" spans="1:8" ht="60.75" customHeight="1">
      <c r="A374" s="117" t="s">
        <v>161</v>
      </c>
      <c r="B374" s="31">
        <v>44923</v>
      </c>
      <c r="C374" s="183" t="s">
        <v>162</v>
      </c>
      <c r="D374" s="183"/>
      <c r="E374" s="183"/>
      <c r="F374" s="144" t="s">
        <v>150</v>
      </c>
      <c r="G374" s="184"/>
      <c r="H374" s="2"/>
    </row>
    <row r="375" spans="1:8" ht="15" customHeight="1">
      <c r="A375" s="299" t="s">
        <v>514</v>
      </c>
      <c r="B375" s="300"/>
      <c r="C375" s="300"/>
      <c r="D375" s="300"/>
      <c r="E375" s="300"/>
      <c r="F375" s="300"/>
      <c r="G375" s="301"/>
      <c r="H375" s="2"/>
    </row>
    <row r="376" spans="1:8" ht="31.5" customHeight="1">
      <c r="A376" s="33" t="s">
        <v>521</v>
      </c>
      <c r="B376" s="31" t="s">
        <v>522</v>
      </c>
      <c r="C376" s="191" t="s">
        <v>523</v>
      </c>
      <c r="D376" s="192"/>
      <c r="E376" s="193"/>
      <c r="F376" s="144" t="s">
        <v>524</v>
      </c>
      <c r="G376" s="184"/>
      <c r="H376" s="2"/>
    </row>
    <row r="377" spans="1:8" ht="31.5" customHeight="1">
      <c r="A377" s="33" t="s">
        <v>525</v>
      </c>
      <c r="B377" s="31">
        <v>45154</v>
      </c>
      <c r="C377" s="191" t="s">
        <v>526</v>
      </c>
      <c r="D377" s="192"/>
      <c r="E377" s="193"/>
      <c r="F377" s="144" t="s">
        <v>524</v>
      </c>
      <c r="G377" s="184"/>
      <c r="H377" s="2"/>
    </row>
    <row r="378" spans="1:8" ht="31.5" customHeight="1">
      <c r="A378" s="187" t="s">
        <v>69</v>
      </c>
      <c r="B378" s="188"/>
      <c r="C378" s="188"/>
      <c r="D378" s="188"/>
      <c r="E378" s="188"/>
      <c r="F378" s="188"/>
      <c r="G378" s="188"/>
      <c r="H378" s="2"/>
    </row>
    <row r="379" spans="1:8" ht="16.5" customHeight="1">
      <c r="A379" s="2"/>
      <c r="B379" s="2"/>
      <c r="C379" s="2"/>
      <c r="D379" s="2"/>
      <c r="E379" s="2"/>
      <c r="F379" s="2"/>
      <c r="G379" s="2"/>
      <c r="H379" s="2"/>
    </row>
    <row r="380" spans="1:8" ht="31.5" customHeight="1">
      <c r="A380" s="190" t="s">
        <v>91</v>
      </c>
      <c r="B380" s="189"/>
      <c r="C380" s="189"/>
      <c r="D380" s="189"/>
      <c r="E380" s="189"/>
      <c r="F380" s="189"/>
      <c r="G380" s="189"/>
      <c r="H380" s="2"/>
    </row>
    <row r="381" spans="1:8" ht="42" customHeight="1">
      <c r="A381" s="8" t="s">
        <v>89</v>
      </c>
      <c r="B381" s="25" t="s">
        <v>90</v>
      </c>
      <c r="C381" s="189" t="s">
        <v>92</v>
      </c>
      <c r="D381" s="189"/>
      <c r="E381" s="189"/>
      <c r="F381" s="190" t="s">
        <v>82</v>
      </c>
      <c r="G381" s="190"/>
      <c r="H381" s="2"/>
    </row>
    <row r="382" spans="1:8" ht="15" customHeight="1">
      <c r="A382" s="117" t="s">
        <v>163</v>
      </c>
      <c r="B382" s="32">
        <v>44985</v>
      </c>
      <c r="C382" s="183" t="s">
        <v>164</v>
      </c>
      <c r="D382" s="183"/>
      <c r="E382" s="183"/>
      <c r="F382" s="144" t="s">
        <v>150</v>
      </c>
      <c r="G382" s="184"/>
      <c r="H382" s="2"/>
    </row>
    <row r="383" spans="1:8" ht="45" customHeight="1">
      <c r="A383" s="117" t="s">
        <v>165</v>
      </c>
      <c r="B383" s="32">
        <v>44985</v>
      </c>
      <c r="C383" s="183" t="s">
        <v>166</v>
      </c>
      <c r="D383" s="183"/>
      <c r="E383" s="183"/>
      <c r="F383" s="144" t="s">
        <v>150</v>
      </c>
      <c r="G383" s="184"/>
      <c r="H383" s="2"/>
    </row>
    <row r="384" spans="1:8" ht="31.5" customHeight="1">
      <c r="A384" s="117" t="s">
        <v>167</v>
      </c>
      <c r="B384" s="32">
        <v>44985</v>
      </c>
      <c r="C384" s="183" t="s">
        <v>168</v>
      </c>
      <c r="D384" s="183"/>
      <c r="E384" s="183"/>
      <c r="F384" s="144" t="s">
        <v>150</v>
      </c>
      <c r="G384" s="184"/>
      <c r="H384" s="2"/>
    </row>
    <row r="385" spans="1:8" ht="31.5" customHeight="1">
      <c r="A385" s="33" t="s">
        <v>169</v>
      </c>
      <c r="B385" s="34">
        <v>45001</v>
      </c>
      <c r="C385" s="191" t="s">
        <v>170</v>
      </c>
      <c r="D385" s="192"/>
      <c r="E385" s="193"/>
      <c r="F385" s="200" t="s">
        <v>150</v>
      </c>
      <c r="G385" s="201"/>
      <c r="H385" s="2"/>
    </row>
    <row r="386" spans="1:8" ht="34.5" customHeight="1">
      <c r="A386" s="33" t="s">
        <v>171</v>
      </c>
      <c r="B386" s="34">
        <v>45001</v>
      </c>
      <c r="C386" s="191" t="s">
        <v>172</v>
      </c>
      <c r="D386" s="192"/>
      <c r="E386" s="193"/>
      <c r="F386" s="200" t="s">
        <v>150</v>
      </c>
      <c r="G386" s="201"/>
      <c r="H386" s="2"/>
    </row>
    <row r="387" spans="1:8" ht="15" customHeight="1">
      <c r="A387" s="299" t="s">
        <v>357</v>
      </c>
      <c r="B387" s="300"/>
      <c r="C387" s="300"/>
      <c r="D387" s="300"/>
      <c r="E387" s="300"/>
      <c r="F387" s="300"/>
      <c r="G387" s="301"/>
      <c r="H387" s="2"/>
    </row>
    <row r="388" spans="1:8" ht="31.5" customHeight="1">
      <c r="A388" s="33" t="s">
        <v>372</v>
      </c>
      <c r="B388" s="34">
        <v>45037</v>
      </c>
      <c r="C388" s="191" t="s">
        <v>373</v>
      </c>
      <c r="D388" s="192"/>
      <c r="E388" s="193"/>
      <c r="F388" s="200" t="s">
        <v>150</v>
      </c>
      <c r="G388" s="201"/>
      <c r="H388" s="2"/>
    </row>
    <row r="389" spans="1:8" ht="31.5" customHeight="1">
      <c r="A389" s="33" t="s">
        <v>374</v>
      </c>
      <c r="B389" s="34">
        <v>45049</v>
      </c>
      <c r="C389" s="191" t="s">
        <v>375</v>
      </c>
      <c r="D389" s="192"/>
      <c r="E389" s="193"/>
      <c r="F389" s="200" t="s">
        <v>150</v>
      </c>
      <c r="G389" s="201"/>
      <c r="H389" s="2"/>
    </row>
    <row r="390" spans="1:8" ht="31.5" customHeight="1">
      <c r="A390" s="33" t="s">
        <v>376</v>
      </c>
      <c r="B390" s="34">
        <v>45068</v>
      </c>
      <c r="C390" s="191" t="s">
        <v>377</v>
      </c>
      <c r="D390" s="192"/>
      <c r="E390" s="193"/>
      <c r="F390" s="200" t="s">
        <v>150</v>
      </c>
      <c r="G390" s="201"/>
      <c r="H390" s="2"/>
    </row>
    <row r="391" spans="1:8" ht="31.5" customHeight="1">
      <c r="A391" s="33" t="s">
        <v>378</v>
      </c>
      <c r="B391" s="33" t="s">
        <v>379</v>
      </c>
      <c r="C391" s="191" t="s">
        <v>380</v>
      </c>
      <c r="D391" s="192"/>
      <c r="E391" s="193"/>
      <c r="F391" s="200" t="s">
        <v>150</v>
      </c>
      <c r="G391" s="205"/>
      <c r="H391" s="2"/>
    </row>
    <row r="392" spans="1:8" ht="15" customHeight="1">
      <c r="A392" s="299" t="s">
        <v>514</v>
      </c>
      <c r="B392" s="300"/>
      <c r="C392" s="300"/>
      <c r="D392" s="300"/>
      <c r="E392" s="300"/>
      <c r="F392" s="300"/>
      <c r="G392" s="301"/>
      <c r="H392" s="2"/>
    </row>
    <row r="393" spans="1:8" ht="31.5" customHeight="1">
      <c r="A393" s="33" t="s">
        <v>527</v>
      </c>
      <c r="B393" s="34">
        <v>45107</v>
      </c>
      <c r="C393" s="191" t="s">
        <v>528</v>
      </c>
      <c r="D393" s="192"/>
      <c r="E393" s="193"/>
      <c r="F393" s="185" t="s">
        <v>150</v>
      </c>
      <c r="G393" s="186"/>
      <c r="H393" s="2"/>
    </row>
    <row r="394" spans="1:8" ht="31.5" customHeight="1">
      <c r="A394" s="33" t="s">
        <v>529</v>
      </c>
      <c r="B394" s="34">
        <v>45117</v>
      </c>
      <c r="C394" s="191" t="s">
        <v>530</v>
      </c>
      <c r="D394" s="192"/>
      <c r="E394" s="193"/>
      <c r="F394" s="185" t="s">
        <v>150</v>
      </c>
      <c r="G394" s="186"/>
      <c r="H394" s="2"/>
    </row>
    <row r="395" spans="1:8" ht="31.5" customHeight="1">
      <c r="A395" s="33" t="s">
        <v>531</v>
      </c>
      <c r="B395" s="34">
        <v>45125</v>
      </c>
      <c r="C395" s="191" t="s">
        <v>532</v>
      </c>
      <c r="D395" s="192"/>
      <c r="E395" s="193"/>
      <c r="F395" s="185" t="s">
        <v>150</v>
      </c>
      <c r="G395" s="186"/>
      <c r="H395" s="2"/>
    </row>
    <row r="396" spans="1:8" ht="15.75" customHeight="1">
      <c r="A396" s="33" t="s">
        <v>533</v>
      </c>
      <c r="B396" s="34">
        <v>45152</v>
      </c>
      <c r="C396" s="191" t="s">
        <v>534</v>
      </c>
      <c r="D396" s="192"/>
      <c r="E396" s="193"/>
      <c r="F396" s="185" t="s">
        <v>150</v>
      </c>
      <c r="G396" s="186"/>
      <c r="H396" s="2"/>
    </row>
    <row r="397" spans="1:8" ht="31.5" customHeight="1">
      <c r="A397" s="33" t="s">
        <v>535</v>
      </c>
      <c r="B397" s="34">
        <v>45170</v>
      </c>
      <c r="C397" s="191" t="s">
        <v>536</v>
      </c>
      <c r="D397" s="192"/>
      <c r="E397" s="193"/>
      <c r="F397" s="185" t="s">
        <v>150</v>
      </c>
      <c r="G397" s="186"/>
      <c r="H397" s="2"/>
    </row>
    <row r="398" spans="1:8" ht="15.75">
      <c r="A398" s="187" t="s">
        <v>69</v>
      </c>
      <c r="B398" s="188"/>
      <c r="C398" s="188"/>
      <c r="D398" s="188"/>
      <c r="E398" s="188"/>
      <c r="F398" s="188"/>
      <c r="G398" s="188"/>
      <c r="H398" s="2"/>
    </row>
    <row r="399" spans="1:8" ht="15.75">
      <c r="A399" s="2"/>
      <c r="B399" s="2"/>
      <c r="C399" s="2"/>
      <c r="D399" s="2"/>
      <c r="E399" s="2"/>
      <c r="F399" s="2"/>
      <c r="G399" s="2"/>
      <c r="H399" s="2"/>
    </row>
    <row r="400" spans="1:8" ht="15.75">
      <c r="A400" s="236" t="s">
        <v>456</v>
      </c>
      <c r="B400" s="237"/>
      <c r="C400" s="237"/>
      <c r="D400" s="237"/>
      <c r="E400" s="237"/>
      <c r="F400" s="237"/>
      <c r="G400" s="237"/>
      <c r="H400" s="2"/>
    </row>
    <row r="401" spans="1:8" ht="31.5">
      <c r="A401" s="109" t="s">
        <v>93</v>
      </c>
      <c r="B401" s="25" t="s">
        <v>94</v>
      </c>
      <c r="C401" s="190" t="s">
        <v>95</v>
      </c>
      <c r="D401" s="189"/>
      <c r="E401" s="189"/>
      <c r="F401" s="190" t="s">
        <v>96</v>
      </c>
      <c r="G401" s="190"/>
      <c r="H401" s="2"/>
    </row>
    <row r="402" spans="1:8" ht="31.5">
      <c r="A402" s="117" t="s">
        <v>173</v>
      </c>
      <c r="B402" s="46">
        <v>44971</v>
      </c>
      <c r="C402" s="191" t="s">
        <v>162</v>
      </c>
      <c r="D402" s="192"/>
      <c r="E402" s="193"/>
      <c r="F402" s="191" t="s">
        <v>174</v>
      </c>
      <c r="G402" s="193"/>
      <c r="H402" s="2"/>
    </row>
    <row r="403" spans="1:8" ht="31.5">
      <c r="A403" s="117" t="s">
        <v>175</v>
      </c>
      <c r="B403" s="46">
        <v>44992</v>
      </c>
      <c r="C403" s="191" t="s">
        <v>176</v>
      </c>
      <c r="D403" s="192"/>
      <c r="E403" s="193"/>
      <c r="F403" s="191" t="s">
        <v>174</v>
      </c>
      <c r="G403" s="193"/>
      <c r="H403" s="2"/>
    </row>
    <row r="404" spans="1:8" ht="31.5">
      <c r="A404" s="117" t="s">
        <v>177</v>
      </c>
      <c r="B404" s="46">
        <v>44937</v>
      </c>
      <c r="C404" s="191" t="s">
        <v>178</v>
      </c>
      <c r="D404" s="192"/>
      <c r="E404" s="193"/>
      <c r="F404" s="191" t="s">
        <v>174</v>
      </c>
      <c r="G404" s="193"/>
      <c r="H404" s="2"/>
    </row>
    <row r="405" spans="1:8" ht="31.5">
      <c r="A405" s="117" t="s">
        <v>179</v>
      </c>
      <c r="B405" s="46">
        <v>44988</v>
      </c>
      <c r="C405" s="191" t="s">
        <v>180</v>
      </c>
      <c r="D405" s="192"/>
      <c r="E405" s="193"/>
      <c r="F405" s="191" t="s">
        <v>174</v>
      </c>
      <c r="G405" s="193"/>
      <c r="H405" s="2"/>
    </row>
    <row r="406" spans="1:8" ht="31.5">
      <c r="A406" s="117" t="s">
        <v>181</v>
      </c>
      <c r="B406" s="46">
        <v>45000</v>
      </c>
      <c r="C406" s="191" t="s">
        <v>182</v>
      </c>
      <c r="D406" s="192"/>
      <c r="E406" s="193"/>
      <c r="F406" s="191" t="s">
        <v>174</v>
      </c>
      <c r="G406" s="193"/>
      <c r="H406" s="2"/>
    </row>
    <row r="407" spans="1:8" ht="31.5">
      <c r="A407" s="117" t="s">
        <v>183</v>
      </c>
      <c r="B407" s="46">
        <v>44957</v>
      </c>
      <c r="C407" s="191" t="s">
        <v>184</v>
      </c>
      <c r="D407" s="192"/>
      <c r="E407" s="193"/>
      <c r="F407" s="191" t="s">
        <v>174</v>
      </c>
      <c r="G407" s="193"/>
      <c r="H407" s="2"/>
    </row>
    <row r="408" spans="1:8" ht="31.5">
      <c r="A408" s="117" t="s">
        <v>185</v>
      </c>
      <c r="B408" s="46">
        <v>44967</v>
      </c>
      <c r="C408" s="191" t="s">
        <v>186</v>
      </c>
      <c r="D408" s="192"/>
      <c r="E408" s="193"/>
      <c r="F408" s="191" t="s">
        <v>174</v>
      </c>
      <c r="G408" s="193"/>
      <c r="H408" s="2"/>
    </row>
    <row r="409" spans="1:8" ht="31.5">
      <c r="A409" s="117" t="s">
        <v>187</v>
      </c>
      <c r="B409" s="46">
        <v>44949</v>
      </c>
      <c r="C409" s="191" t="s">
        <v>188</v>
      </c>
      <c r="D409" s="192"/>
      <c r="E409" s="193"/>
      <c r="F409" s="191" t="s">
        <v>174</v>
      </c>
      <c r="G409" s="193"/>
      <c r="H409" s="2"/>
    </row>
    <row r="410" spans="1:8" ht="15.75">
      <c r="A410" s="299" t="s">
        <v>357</v>
      </c>
      <c r="B410" s="300"/>
      <c r="C410" s="300"/>
      <c r="D410" s="300"/>
      <c r="E410" s="300"/>
      <c r="F410" s="300"/>
      <c r="G410" s="301"/>
      <c r="H410" s="2"/>
    </row>
    <row r="411" spans="1:8" ht="31.5">
      <c r="A411" s="117" t="s">
        <v>159</v>
      </c>
      <c r="B411" s="46">
        <v>45071</v>
      </c>
      <c r="C411" s="191" t="s">
        <v>381</v>
      </c>
      <c r="D411" s="192"/>
      <c r="E411" s="193"/>
      <c r="F411" s="191" t="s">
        <v>382</v>
      </c>
      <c r="G411" s="193"/>
      <c r="H411" s="2"/>
    </row>
    <row r="412" spans="1:8" ht="15.75">
      <c r="A412" s="299" t="s">
        <v>514</v>
      </c>
      <c r="B412" s="378"/>
      <c r="C412" s="378"/>
      <c r="D412" s="378"/>
      <c r="E412" s="378"/>
      <c r="F412" s="378"/>
      <c r="G412" s="379"/>
      <c r="H412" s="2"/>
    </row>
    <row r="413" spans="1:8" ht="31.5">
      <c r="A413" s="117" t="s">
        <v>364</v>
      </c>
      <c r="B413" s="46">
        <v>45181</v>
      </c>
      <c r="C413" s="191" t="s">
        <v>537</v>
      </c>
      <c r="D413" s="192"/>
      <c r="E413" s="193"/>
      <c r="F413" s="191" t="s">
        <v>538</v>
      </c>
      <c r="G413" s="193"/>
      <c r="H413" s="2"/>
    </row>
    <row r="414" spans="1:8" ht="31.5">
      <c r="A414" s="117" t="s">
        <v>539</v>
      </c>
      <c r="B414" s="46" t="s">
        <v>540</v>
      </c>
      <c r="C414" s="191" t="s">
        <v>541</v>
      </c>
      <c r="D414" s="192"/>
      <c r="E414" s="193"/>
      <c r="F414" s="191" t="s">
        <v>538</v>
      </c>
      <c r="G414" s="193"/>
      <c r="H414" s="2"/>
    </row>
    <row r="415" spans="1:8" ht="31.5">
      <c r="A415" s="117" t="s">
        <v>362</v>
      </c>
      <c r="B415" s="46">
        <v>45174</v>
      </c>
      <c r="C415" s="191" t="s">
        <v>542</v>
      </c>
      <c r="D415" s="192"/>
      <c r="E415" s="193"/>
      <c r="F415" s="191" t="s">
        <v>538</v>
      </c>
      <c r="G415" s="193"/>
      <c r="H415" s="2"/>
    </row>
    <row r="416" spans="1:8" ht="15.75">
      <c r="A416" s="187" t="s">
        <v>71</v>
      </c>
      <c r="B416" s="188"/>
      <c r="C416" s="188"/>
      <c r="D416" s="188"/>
      <c r="E416" s="188"/>
      <c r="F416" s="188"/>
      <c r="G416" s="188"/>
      <c r="H416" s="2"/>
    </row>
    <row r="417" spans="1:8" ht="15.75">
      <c r="A417" s="2"/>
      <c r="B417" s="2"/>
      <c r="C417" s="2"/>
      <c r="D417" s="2"/>
      <c r="E417" s="2"/>
      <c r="F417" s="2"/>
      <c r="G417" s="2"/>
      <c r="H417" s="2"/>
    </row>
    <row r="418" spans="1:8" ht="56.25" customHeight="1">
      <c r="A418" s="246" t="s">
        <v>263</v>
      </c>
      <c r="B418" s="247"/>
      <c r="C418" s="247"/>
      <c r="D418" s="247"/>
      <c r="E418" s="247"/>
      <c r="F418" s="247"/>
      <c r="G418" s="247"/>
      <c r="H418" s="2"/>
    </row>
    <row r="419" spans="1:8" ht="33" customHeight="1">
      <c r="A419" s="189" t="s">
        <v>97</v>
      </c>
      <c r="B419" s="189"/>
      <c r="C419" s="189"/>
      <c r="D419" s="190" t="s">
        <v>98</v>
      </c>
      <c r="E419" s="189"/>
      <c r="F419" s="189"/>
      <c r="G419" s="189"/>
      <c r="H419" s="2"/>
    </row>
    <row r="420" spans="1:8" ht="15.75">
      <c r="A420" s="195" t="s">
        <v>3</v>
      </c>
      <c r="B420" s="195"/>
      <c r="C420" s="195"/>
      <c r="D420" s="195" t="s">
        <v>218</v>
      </c>
      <c r="E420" s="195"/>
      <c r="F420" s="195"/>
      <c r="G420" s="195"/>
      <c r="H420" s="2"/>
    </row>
    <row r="421" spans="1:8" ht="15.75">
      <c r="A421" s="195" t="s">
        <v>4</v>
      </c>
      <c r="B421" s="195"/>
      <c r="C421" s="195"/>
      <c r="D421" s="195" t="s">
        <v>219</v>
      </c>
      <c r="E421" s="195"/>
      <c r="F421" s="195"/>
      <c r="G421" s="195"/>
      <c r="H421" s="2"/>
    </row>
    <row r="422" spans="1:8" ht="15.75">
      <c r="A422" s="195" t="s">
        <v>5</v>
      </c>
      <c r="B422" s="195"/>
      <c r="C422" s="195"/>
      <c r="D422" s="195" t="s">
        <v>220</v>
      </c>
      <c r="E422" s="195"/>
      <c r="F422" s="195"/>
      <c r="G422" s="195"/>
      <c r="H422" s="2"/>
    </row>
    <row r="423" spans="1:8" ht="15.75">
      <c r="A423" s="195" t="s">
        <v>6</v>
      </c>
      <c r="B423" s="195"/>
      <c r="C423" s="195"/>
      <c r="D423" s="195" t="s">
        <v>549</v>
      </c>
      <c r="E423" s="195"/>
      <c r="F423" s="195"/>
      <c r="G423" s="195"/>
      <c r="H423" s="2"/>
    </row>
    <row r="424" spans="1:8" ht="15.75" customHeight="1">
      <c r="A424" s="222" t="s">
        <v>383</v>
      </c>
      <c r="B424" s="223"/>
      <c r="C424" s="224"/>
      <c r="D424" s="225" t="s">
        <v>550</v>
      </c>
      <c r="E424" s="226"/>
      <c r="F424" s="226"/>
      <c r="G424" s="205"/>
      <c r="H424" s="2"/>
    </row>
    <row r="425" spans="1:8" ht="27.75" customHeight="1">
      <c r="A425" s="187" t="s">
        <v>69</v>
      </c>
      <c r="B425" s="188"/>
      <c r="C425" s="188"/>
      <c r="D425" s="188"/>
      <c r="E425" s="188"/>
      <c r="F425" s="188"/>
      <c r="G425" s="188"/>
      <c r="H425" s="2"/>
    </row>
    <row r="426" spans="1:8" ht="9" customHeight="1">
      <c r="A426" s="2"/>
      <c r="B426" s="2"/>
      <c r="C426" s="2"/>
      <c r="D426" s="2"/>
      <c r="E426" s="2"/>
      <c r="F426" s="2"/>
      <c r="G426" s="2"/>
      <c r="H426" s="2"/>
    </row>
    <row r="427" spans="1:8" ht="41.25" customHeight="1">
      <c r="A427" s="219" t="s">
        <v>264</v>
      </c>
      <c r="B427" s="220"/>
      <c r="C427" s="220"/>
      <c r="D427" s="220"/>
      <c r="E427" s="220"/>
      <c r="F427" s="220"/>
      <c r="G427" s="220"/>
      <c r="H427" s="2"/>
    </row>
    <row r="428" spans="1:8" ht="15.75" customHeight="1">
      <c r="A428" s="230" t="s">
        <v>0</v>
      </c>
      <c r="B428" s="231"/>
      <c r="C428" s="231"/>
      <c r="D428" s="231"/>
      <c r="E428" s="231"/>
      <c r="F428" s="231"/>
      <c r="G428" s="232"/>
      <c r="H428" s="2"/>
    </row>
    <row r="429" spans="1:8" ht="18.75" customHeight="1">
      <c r="A429" s="233"/>
      <c r="B429" s="234"/>
      <c r="C429" s="234"/>
      <c r="D429" s="234"/>
      <c r="E429" s="234"/>
      <c r="F429" s="234"/>
      <c r="G429" s="235"/>
      <c r="H429" s="2"/>
    </row>
    <row r="430" spans="1:8" ht="23.25">
      <c r="A430" s="215" t="s">
        <v>286</v>
      </c>
      <c r="B430" s="215"/>
      <c r="C430" s="215"/>
      <c r="D430" s="215"/>
      <c r="E430" s="215"/>
      <c r="F430" s="215"/>
      <c r="G430" s="215"/>
    </row>
    <row r="431" spans="1:8" ht="15" customHeight="1">
      <c r="A431" s="37"/>
      <c r="B431" s="37"/>
      <c r="C431" s="37"/>
      <c r="D431" s="37"/>
      <c r="E431" s="37"/>
      <c r="F431" s="37"/>
      <c r="G431" s="35"/>
    </row>
    <row r="432" spans="1:8" ht="15" customHeight="1">
      <c r="A432" s="37"/>
      <c r="B432" s="37"/>
      <c r="C432" s="194" t="s">
        <v>457</v>
      </c>
      <c r="D432" s="194"/>
      <c r="E432" s="194"/>
      <c r="F432" s="37"/>
      <c r="G432" s="36"/>
    </row>
    <row r="433" spans="1:7" ht="15" customHeight="1">
      <c r="A433" s="37"/>
      <c r="B433" s="37"/>
      <c r="C433" s="221" t="s">
        <v>616</v>
      </c>
      <c r="D433" s="221"/>
      <c r="E433" s="221"/>
      <c r="F433" s="37"/>
      <c r="G433" s="36"/>
    </row>
    <row r="434" spans="1:7" ht="15" customHeight="1">
      <c r="A434" s="37"/>
      <c r="B434" s="37"/>
      <c r="C434" s="37"/>
      <c r="D434" s="37"/>
      <c r="E434" s="37"/>
      <c r="F434" s="37"/>
      <c r="G434" s="36"/>
    </row>
    <row r="435" spans="1:7" ht="15" customHeight="1">
      <c r="A435" s="37"/>
      <c r="B435" s="37"/>
      <c r="C435" s="37"/>
      <c r="D435" s="37"/>
      <c r="E435" s="37"/>
      <c r="F435" s="37"/>
      <c r="G435" s="36"/>
    </row>
    <row r="436" spans="1:7" ht="15" customHeight="1">
      <c r="A436" s="37"/>
      <c r="B436" s="37"/>
      <c r="C436" s="37"/>
      <c r="D436" s="37"/>
      <c r="E436" s="37"/>
      <c r="F436" s="37"/>
      <c r="G436" s="36"/>
    </row>
    <row r="437" spans="1:7" ht="15" customHeight="1">
      <c r="A437" s="37"/>
      <c r="B437" s="37"/>
      <c r="C437" s="37"/>
      <c r="D437" s="37"/>
      <c r="E437" s="37"/>
      <c r="F437" s="37"/>
      <c r="G437" s="36"/>
    </row>
    <row r="438" spans="1:7" ht="15" customHeight="1">
      <c r="A438" s="37"/>
      <c r="B438" s="37"/>
      <c r="C438" s="37"/>
      <c r="D438" s="37"/>
      <c r="E438" s="37"/>
      <c r="F438" s="37"/>
      <c r="G438" s="36"/>
    </row>
    <row r="439" spans="1:7" ht="15" customHeight="1">
      <c r="A439" s="37"/>
      <c r="B439" s="37"/>
      <c r="C439" s="37"/>
      <c r="D439" s="37"/>
      <c r="E439" s="37"/>
      <c r="F439" s="37"/>
      <c r="G439" s="36"/>
    </row>
    <row r="440" spans="1:7" ht="15" customHeight="1">
      <c r="A440" s="37"/>
      <c r="B440" s="37"/>
      <c r="C440" s="37"/>
      <c r="D440" s="37"/>
      <c r="E440" s="37"/>
      <c r="F440" s="37"/>
      <c r="G440" s="36"/>
    </row>
    <row r="441" spans="1:7" ht="15" customHeight="1">
      <c r="A441" s="37"/>
      <c r="B441" s="37"/>
      <c r="C441" s="37"/>
      <c r="D441" s="37"/>
      <c r="E441" s="37"/>
      <c r="F441" s="37"/>
      <c r="G441" s="36"/>
    </row>
    <row r="442" spans="1:7" ht="15" customHeight="1">
      <c r="A442" s="37"/>
      <c r="B442" s="37"/>
      <c r="C442" s="37"/>
      <c r="D442" s="37"/>
      <c r="E442" s="37"/>
      <c r="F442" s="37"/>
      <c r="G442" s="36"/>
    </row>
    <row r="443" spans="1:7" ht="15" customHeight="1">
      <c r="A443" s="37"/>
      <c r="B443" s="37"/>
      <c r="C443" s="37"/>
      <c r="D443" s="37"/>
      <c r="E443" s="37"/>
      <c r="F443" s="37"/>
      <c r="G443" s="36"/>
    </row>
    <row r="444" spans="1:7" ht="15.75">
      <c r="A444" s="37"/>
      <c r="B444" s="37"/>
      <c r="C444" s="37"/>
      <c r="D444" s="37"/>
      <c r="E444" s="37"/>
      <c r="F444" s="37"/>
      <c r="G444" s="36"/>
    </row>
    <row r="445" spans="1:7" ht="15.75">
      <c r="A445" s="37"/>
      <c r="B445" s="37"/>
      <c r="C445" s="37"/>
      <c r="D445" s="37"/>
      <c r="E445" s="37"/>
      <c r="F445" s="37"/>
      <c r="G445" s="36"/>
    </row>
    <row r="446" spans="1:7" ht="15.75">
      <c r="A446" s="37"/>
      <c r="B446" s="37"/>
      <c r="C446" s="37"/>
      <c r="D446" s="37"/>
      <c r="E446" s="37"/>
      <c r="F446" s="37"/>
      <c r="G446" s="36"/>
    </row>
    <row r="447" spans="1:7" ht="15" customHeight="1">
      <c r="A447" s="37"/>
      <c r="B447" s="37"/>
      <c r="C447" s="37"/>
      <c r="D447" s="37"/>
      <c r="E447" s="37"/>
      <c r="F447" s="37"/>
      <c r="G447" s="36"/>
    </row>
    <row r="448" spans="1:7" ht="15" customHeight="1">
      <c r="A448" s="37"/>
      <c r="B448" s="37"/>
      <c r="C448" s="37"/>
      <c r="D448" s="37"/>
      <c r="E448" s="37"/>
      <c r="F448" s="37"/>
      <c r="G448" s="36"/>
    </row>
    <row r="449" spans="1:11" ht="15" customHeight="1">
      <c r="A449" s="37"/>
      <c r="B449" s="37"/>
      <c r="C449" s="37"/>
      <c r="D449" s="37"/>
      <c r="E449" s="37"/>
      <c r="F449" s="37"/>
      <c r="G449" s="36"/>
    </row>
    <row r="450" spans="1:11" ht="15" customHeight="1">
      <c r="A450" s="37"/>
      <c r="B450" s="168" t="s">
        <v>458</v>
      </c>
      <c r="C450" s="168"/>
      <c r="D450" s="37"/>
      <c r="E450" s="37"/>
      <c r="F450" s="37"/>
      <c r="G450" s="36"/>
    </row>
    <row r="451" spans="1:11" ht="15" customHeight="1">
      <c r="A451" s="173" t="s">
        <v>189</v>
      </c>
      <c r="B451" s="173"/>
      <c r="C451" s="174" t="s">
        <v>192</v>
      </c>
      <c r="D451" s="163"/>
      <c r="E451" s="163"/>
      <c r="F451" s="163"/>
      <c r="G451" s="164"/>
    </row>
    <row r="452" spans="1:11" ht="15" customHeight="1">
      <c r="A452" s="170" t="s">
        <v>190</v>
      </c>
      <c r="B452" s="170"/>
      <c r="C452" s="162" t="s">
        <v>193</v>
      </c>
      <c r="D452" s="163"/>
      <c r="E452" s="163"/>
      <c r="F452" s="163"/>
      <c r="G452" s="164"/>
    </row>
    <row r="453" spans="1:11" ht="15" customHeight="1">
      <c r="A453" s="170" t="s">
        <v>191</v>
      </c>
      <c r="B453" s="170"/>
      <c r="C453" s="162" t="s">
        <v>194</v>
      </c>
      <c r="D453" s="163"/>
      <c r="E453" s="163"/>
      <c r="F453" s="163"/>
      <c r="G453" s="164"/>
    </row>
    <row r="454" spans="1:11" ht="15" customHeight="1">
      <c r="A454" s="170" t="s">
        <v>384</v>
      </c>
      <c r="B454" s="170"/>
      <c r="C454" s="162" t="s">
        <v>389</v>
      </c>
      <c r="D454" s="163"/>
      <c r="E454" s="163"/>
      <c r="F454" s="163"/>
      <c r="G454" s="164"/>
    </row>
    <row r="455" spans="1:11" ht="15" customHeight="1">
      <c r="A455" s="170" t="s">
        <v>386</v>
      </c>
      <c r="B455" s="170"/>
      <c r="C455" s="162" t="s">
        <v>387</v>
      </c>
      <c r="D455" s="163"/>
      <c r="E455" s="163"/>
      <c r="F455" s="163"/>
      <c r="G455" s="164"/>
    </row>
    <row r="456" spans="1:11" ht="15" customHeight="1">
      <c r="A456" s="209" t="s">
        <v>388</v>
      </c>
      <c r="B456" s="209"/>
      <c r="C456" s="165" t="s">
        <v>385</v>
      </c>
      <c r="D456" s="166"/>
      <c r="E456" s="166"/>
      <c r="F456" s="166"/>
      <c r="G456" s="167"/>
    </row>
    <row r="457" spans="1:11" ht="15" customHeight="1">
      <c r="A457" s="170" t="s">
        <v>617</v>
      </c>
      <c r="B457" s="170"/>
      <c r="C457" s="165" t="s">
        <v>618</v>
      </c>
      <c r="D457" s="166"/>
      <c r="E457" s="166"/>
      <c r="F457" s="166"/>
      <c r="G457" s="167"/>
    </row>
    <row r="458" spans="1:11" ht="15" customHeight="1">
      <c r="A458" s="170" t="s">
        <v>619</v>
      </c>
      <c r="B458" s="170"/>
      <c r="C458" s="165" t="s">
        <v>620</v>
      </c>
      <c r="D458" s="166"/>
      <c r="E458" s="166"/>
      <c r="F458" s="166"/>
      <c r="G458" s="167"/>
    </row>
    <row r="459" spans="1:11" ht="15" customHeight="1">
      <c r="A459" s="209" t="s">
        <v>621</v>
      </c>
      <c r="B459" s="209"/>
      <c r="C459" s="165" t="s">
        <v>622</v>
      </c>
      <c r="D459" s="166"/>
      <c r="E459" s="166"/>
      <c r="F459" s="166"/>
      <c r="G459" s="167"/>
    </row>
    <row r="460" spans="1:11" ht="14.25" customHeight="1">
      <c r="A460" s="94"/>
      <c r="B460" s="94"/>
      <c r="C460" s="95"/>
      <c r="D460" s="96"/>
      <c r="E460" s="96"/>
      <c r="F460" s="96"/>
      <c r="G460" s="96"/>
    </row>
    <row r="461" spans="1:11" ht="30" hidden="1" customHeight="1">
      <c r="A461" s="97"/>
      <c r="B461" s="97"/>
      <c r="C461" s="98"/>
      <c r="D461" s="99"/>
      <c r="E461" s="99"/>
      <c r="F461" s="99"/>
      <c r="G461" s="99"/>
    </row>
    <row r="462" spans="1:11" s="40" customFormat="1" ht="23.25">
      <c r="A462" s="227"/>
      <c r="B462" s="228"/>
      <c r="C462" s="228"/>
      <c r="D462" s="228"/>
      <c r="E462" s="228"/>
      <c r="F462" s="228"/>
      <c r="G462" s="229"/>
    </row>
    <row r="463" spans="1:11">
      <c r="A463" s="123"/>
      <c r="B463" s="217"/>
      <c r="C463" s="238"/>
      <c r="D463" s="218"/>
      <c r="E463" s="123"/>
      <c r="F463" s="217"/>
      <c r="G463" s="218"/>
      <c r="K463" s="1" t="s">
        <v>464</v>
      </c>
    </row>
    <row r="464" spans="1:11" ht="41.25" customHeight="1">
      <c r="A464" s="120"/>
      <c r="B464" s="180"/>
      <c r="C464" s="181"/>
      <c r="D464" s="182"/>
      <c r="E464" s="120"/>
      <c r="F464" s="180"/>
      <c r="G464" s="182"/>
      <c r="H464" s="88"/>
    </row>
    <row r="465" spans="1:8" ht="15" customHeight="1">
      <c r="A465" s="37"/>
      <c r="B465" s="39"/>
      <c r="C465" s="39"/>
      <c r="D465" s="39"/>
      <c r="E465" s="38"/>
      <c r="F465" s="38"/>
      <c r="G465" s="38"/>
    </row>
    <row r="466" spans="1:8" ht="15" customHeight="1">
      <c r="A466" s="37"/>
      <c r="B466" s="38"/>
      <c r="C466" s="38"/>
      <c r="D466" s="38"/>
      <c r="E466" s="38"/>
      <c r="F466" s="38"/>
      <c r="G466" s="38"/>
    </row>
    <row r="467" spans="1:8" ht="15" customHeight="1">
      <c r="A467" s="37"/>
      <c r="B467" s="38"/>
      <c r="C467" s="38"/>
      <c r="D467" s="38"/>
      <c r="E467" s="38"/>
      <c r="F467" s="38"/>
      <c r="G467" s="38"/>
    </row>
    <row r="468" spans="1:8" ht="15" customHeight="1">
      <c r="A468" s="37"/>
      <c r="B468" s="38"/>
      <c r="C468" s="38"/>
      <c r="D468" s="38"/>
      <c r="E468" s="38"/>
      <c r="F468" s="38"/>
      <c r="G468" s="38"/>
    </row>
    <row r="469" spans="1:8" ht="15" customHeight="1">
      <c r="A469" s="37"/>
      <c r="B469" s="38"/>
      <c r="C469" s="38"/>
      <c r="D469" s="38"/>
      <c r="E469" s="38"/>
      <c r="F469" s="38"/>
      <c r="G469" s="38"/>
    </row>
    <row r="470" spans="1:8" ht="15" customHeight="1">
      <c r="A470" s="37"/>
      <c r="B470" s="38"/>
      <c r="C470" s="38"/>
      <c r="D470" s="38"/>
      <c r="E470" s="38"/>
      <c r="F470" s="38"/>
      <c r="G470" s="38"/>
    </row>
    <row r="471" spans="1:8">
      <c r="A471" s="37"/>
      <c r="B471" s="38"/>
      <c r="C471" s="38"/>
      <c r="D471" s="38"/>
      <c r="E471" s="38"/>
      <c r="F471" s="38"/>
      <c r="G471" s="38"/>
    </row>
    <row r="472" spans="1:8" ht="15" customHeight="1">
      <c r="A472" s="37"/>
      <c r="B472" s="38"/>
      <c r="C472" s="38"/>
      <c r="D472" s="38"/>
      <c r="E472" s="38"/>
      <c r="F472" s="38"/>
      <c r="G472" s="38"/>
    </row>
    <row r="473" spans="1:8">
      <c r="A473" s="37"/>
      <c r="B473" s="38"/>
      <c r="C473" s="38"/>
      <c r="D473" s="38"/>
      <c r="E473" s="38"/>
      <c r="F473" s="38"/>
      <c r="G473" s="38"/>
    </row>
    <row r="474" spans="1:8">
      <c r="A474" s="37"/>
      <c r="B474" s="38"/>
      <c r="C474" s="38"/>
      <c r="D474" s="38"/>
      <c r="E474" s="38"/>
      <c r="F474" s="38"/>
      <c r="G474" s="38"/>
    </row>
    <row r="475" spans="1:8">
      <c r="A475" s="37"/>
      <c r="B475" s="38"/>
      <c r="C475" s="38"/>
      <c r="D475" s="38"/>
      <c r="E475" s="38"/>
      <c r="F475" s="38"/>
      <c r="G475" s="38"/>
    </row>
    <row r="476" spans="1:8" ht="39.75" customHeight="1">
      <c r="A476" s="45"/>
      <c r="B476" s="180"/>
      <c r="C476" s="181"/>
      <c r="D476" s="182"/>
      <c r="E476" s="45"/>
      <c r="F476" s="179"/>
      <c r="G476" s="179"/>
      <c r="H476" s="88"/>
    </row>
    <row r="477" spans="1:8">
      <c r="A477" s="37"/>
      <c r="B477" s="38"/>
      <c r="C477" s="38"/>
      <c r="D477" s="38"/>
      <c r="E477" s="38"/>
      <c r="F477" s="38"/>
      <c r="G477" s="38"/>
    </row>
    <row r="478" spans="1:8">
      <c r="A478" s="37"/>
      <c r="B478" s="38"/>
      <c r="C478" s="38"/>
      <c r="D478" s="38"/>
      <c r="E478" s="38"/>
      <c r="F478" s="38"/>
      <c r="G478" s="38"/>
    </row>
    <row r="479" spans="1:8">
      <c r="A479" s="37"/>
      <c r="B479" s="38"/>
      <c r="C479" s="38"/>
      <c r="D479" s="38"/>
      <c r="E479" s="38"/>
      <c r="F479" s="38"/>
      <c r="G479" s="38"/>
    </row>
    <row r="480" spans="1:8">
      <c r="A480" s="37"/>
      <c r="B480" s="38"/>
      <c r="C480" s="38"/>
      <c r="D480" s="38"/>
      <c r="E480" s="38"/>
      <c r="F480" s="38"/>
      <c r="G480" s="38"/>
    </row>
    <row r="481" spans="1:8">
      <c r="A481" s="37"/>
      <c r="B481" s="38"/>
      <c r="C481" s="38"/>
      <c r="D481" s="38"/>
      <c r="E481" s="38"/>
      <c r="F481" s="38"/>
      <c r="G481" s="38"/>
    </row>
    <row r="482" spans="1:8">
      <c r="A482" s="37"/>
      <c r="B482" s="38"/>
      <c r="C482" s="38"/>
      <c r="D482" s="38"/>
      <c r="E482" s="38"/>
      <c r="F482" s="38"/>
      <c r="G482" s="38"/>
    </row>
    <row r="483" spans="1:8">
      <c r="A483" s="37"/>
      <c r="B483" s="38"/>
      <c r="C483" s="38"/>
      <c r="D483" s="38"/>
      <c r="E483" s="38"/>
      <c r="F483" s="38"/>
      <c r="G483" s="38"/>
    </row>
    <row r="484" spans="1:8">
      <c r="A484" s="37"/>
      <c r="B484" s="38"/>
      <c r="C484" s="38"/>
      <c r="D484" s="38"/>
      <c r="E484" s="38"/>
      <c r="F484" s="38"/>
      <c r="G484" s="38"/>
    </row>
    <row r="485" spans="1:8">
      <c r="A485" s="37"/>
      <c r="B485" s="38"/>
      <c r="C485" s="38"/>
      <c r="D485" s="38"/>
      <c r="E485" s="38"/>
      <c r="F485" s="38"/>
      <c r="G485" s="38"/>
    </row>
    <row r="486" spans="1:8">
      <c r="A486" s="37"/>
      <c r="B486" s="38"/>
      <c r="C486" s="38"/>
      <c r="D486" s="38"/>
      <c r="E486" s="38"/>
      <c r="F486" s="38"/>
      <c r="G486" s="38"/>
    </row>
    <row r="487" spans="1:8">
      <c r="A487" s="37"/>
      <c r="B487" s="38"/>
      <c r="C487" s="38"/>
      <c r="D487" s="38"/>
      <c r="E487" s="38"/>
      <c r="F487" s="38"/>
      <c r="G487" s="38"/>
    </row>
    <row r="488" spans="1:8" ht="59.25" customHeight="1">
      <c r="A488" s="45"/>
      <c r="B488" s="180"/>
      <c r="C488" s="181"/>
      <c r="D488" s="182"/>
      <c r="E488" s="45"/>
      <c r="F488" s="179"/>
      <c r="G488" s="179"/>
    </row>
    <row r="489" spans="1:8" ht="59.25" customHeight="1">
      <c r="A489" s="37"/>
      <c r="B489" s="89"/>
      <c r="C489" s="89"/>
      <c r="D489" s="89"/>
      <c r="E489" s="89"/>
      <c r="F489" s="89"/>
      <c r="G489" s="89"/>
      <c r="H489" s="88"/>
    </row>
    <row r="490" spans="1:8">
      <c r="A490" s="37"/>
      <c r="B490" s="38"/>
      <c r="C490" s="38"/>
      <c r="D490" s="38"/>
      <c r="E490" s="38"/>
      <c r="F490" s="38"/>
      <c r="G490" s="38"/>
    </row>
    <row r="491" spans="1:8">
      <c r="A491" s="37"/>
      <c r="B491" s="38"/>
      <c r="C491" s="38"/>
      <c r="D491" s="38"/>
      <c r="E491" s="38"/>
      <c r="F491" s="38"/>
      <c r="G491" s="38"/>
    </row>
    <row r="492" spans="1:8">
      <c r="A492" s="37"/>
      <c r="B492" s="38"/>
      <c r="C492" s="38"/>
      <c r="D492" s="38"/>
      <c r="E492" s="38"/>
      <c r="F492" s="38"/>
      <c r="G492" s="38"/>
    </row>
    <row r="493" spans="1:8">
      <c r="A493" s="37"/>
      <c r="B493" s="38"/>
      <c r="C493" s="38"/>
      <c r="D493" s="38"/>
      <c r="E493" s="38"/>
      <c r="F493" s="38"/>
      <c r="G493" s="38"/>
    </row>
    <row r="494" spans="1:8">
      <c r="A494" s="37"/>
      <c r="B494" s="38"/>
      <c r="C494" s="38"/>
      <c r="D494" s="38"/>
      <c r="E494" s="38"/>
      <c r="F494" s="38"/>
      <c r="G494" s="38"/>
    </row>
    <row r="495" spans="1:8">
      <c r="A495" s="37"/>
      <c r="B495" s="38"/>
      <c r="C495" s="38"/>
      <c r="D495" s="38"/>
      <c r="E495" s="38"/>
      <c r="F495" s="38"/>
      <c r="G495" s="38"/>
    </row>
    <row r="496" spans="1:8">
      <c r="A496" s="37"/>
      <c r="B496" s="38"/>
      <c r="C496" s="38"/>
      <c r="D496" s="38"/>
      <c r="E496" s="38"/>
      <c r="F496" s="38"/>
      <c r="G496" s="38"/>
    </row>
    <row r="497" spans="1:8">
      <c r="A497" s="37"/>
      <c r="B497" s="38"/>
      <c r="C497" s="38"/>
      <c r="D497" s="38"/>
      <c r="E497" s="38"/>
      <c r="F497" s="38"/>
      <c r="G497" s="38"/>
    </row>
    <row r="498" spans="1:8">
      <c r="A498" s="37"/>
      <c r="B498" s="38"/>
      <c r="C498" s="38"/>
      <c r="D498" s="38"/>
      <c r="E498" s="38"/>
      <c r="F498" s="38"/>
      <c r="G498" s="38"/>
    </row>
    <row r="499" spans="1:8" ht="36" customHeight="1">
      <c r="A499" s="45"/>
      <c r="B499" s="180"/>
      <c r="C499" s="181"/>
      <c r="D499" s="182"/>
      <c r="E499" s="45"/>
      <c r="F499" s="179"/>
      <c r="G499" s="179"/>
    </row>
    <row r="500" spans="1:8">
      <c r="A500" s="37"/>
      <c r="B500" s="89"/>
      <c r="C500" s="89"/>
      <c r="D500" s="89"/>
      <c r="E500" s="89"/>
      <c r="F500" s="89"/>
      <c r="G500" s="89"/>
      <c r="H500" s="88"/>
    </row>
    <row r="501" spans="1:8">
      <c r="A501" s="37"/>
      <c r="B501" s="38"/>
      <c r="C501" s="38"/>
      <c r="D501" s="38"/>
      <c r="E501" s="38"/>
      <c r="F501" s="38"/>
      <c r="G501" s="38"/>
    </row>
    <row r="502" spans="1:8">
      <c r="A502" s="37"/>
      <c r="B502" s="38"/>
      <c r="C502" s="38"/>
      <c r="D502" s="38"/>
      <c r="E502" s="38"/>
      <c r="F502" s="38"/>
      <c r="G502" s="38"/>
    </row>
    <row r="503" spans="1:8">
      <c r="A503" s="37"/>
      <c r="B503" s="38"/>
      <c r="C503" s="38"/>
      <c r="D503" s="38"/>
      <c r="E503" s="38"/>
      <c r="F503" s="38"/>
      <c r="G503" s="38"/>
    </row>
    <row r="504" spans="1:8">
      <c r="A504" s="37"/>
      <c r="B504" s="38"/>
      <c r="C504" s="38"/>
      <c r="D504" s="38"/>
      <c r="E504" s="38"/>
      <c r="F504" s="38"/>
      <c r="G504" s="38"/>
    </row>
    <row r="505" spans="1:8">
      <c r="A505" s="37"/>
      <c r="B505" s="38"/>
      <c r="C505" s="38"/>
      <c r="D505" s="38"/>
      <c r="E505" s="38"/>
      <c r="F505" s="38"/>
      <c r="G505" s="38"/>
    </row>
    <row r="506" spans="1:8">
      <c r="A506" s="37"/>
      <c r="B506" s="38"/>
      <c r="C506" s="38"/>
      <c r="D506" s="38"/>
      <c r="E506" s="38"/>
      <c r="F506" s="38"/>
      <c r="G506" s="38"/>
    </row>
    <row r="507" spans="1:8">
      <c r="A507" s="37"/>
      <c r="B507" s="38"/>
      <c r="C507" s="38"/>
      <c r="D507" s="38"/>
      <c r="E507" s="38"/>
      <c r="F507" s="38"/>
      <c r="G507" s="38"/>
    </row>
    <row r="508" spans="1:8">
      <c r="A508" s="37"/>
      <c r="B508" s="38"/>
      <c r="C508" s="38"/>
      <c r="D508" s="38"/>
      <c r="E508" s="38"/>
      <c r="F508" s="38"/>
      <c r="G508" s="38"/>
    </row>
    <row r="509" spans="1:8">
      <c r="A509" s="37"/>
      <c r="B509" s="38"/>
      <c r="C509" s="38"/>
      <c r="D509" s="38"/>
      <c r="E509" s="38"/>
      <c r="F509" s="38"/>
      <c r="G509" s="38"/>
    </row>
    <row r="510" spans="1:8">
      <c r="A510" s="37"/>
      <c r="B510" s="100"/>
      <c r="C510" s="100"/>
      <c r="D510" s="100"/>
      <c r="E510" s="100"/>
      <c r="F510" s="100"/>
      <c r="G510" s="101"/>
    </row>
    <row r="511" spans="1:8">
      <c r="A511" s="37"/>
      <c r="B511" s="100"/>
      <c r="C511" s="100"/>
      <c r="D511" s="100"/>
      <c r="E511" s="100"/>
      <c r="F511" s="100"/>
      <c r="G511" s="101"/>
    </row>
    <row r="512" spans="1:8">
      <c r="A512" s="37"/>
      <c r="B512" s="100"/>
      <c r="C512" s="100"/>
      <c r="D512" s="100"/>
      <c r="E512" s="100"/>
      <c r="F512" s="100"/>
      <c r="G512" s="101"/>
    </row>
    <row r="513" spans="1:7">
      <c r="A513" s="37"/>
      <c r="B513" s="100"/>
      <c r="C513" s="100"/>
      <c r="D513" s="100"/>
      <c r="E513" s="100"/>
      <c r="F513" s="100"/>
      <c r="G513" s="101"/>
    </row>
    <row r="514" spans="1:7">
      <c r="A514" s="37"/>
      <c r="B514" s="100"/>
      <c r="C514" s="100"/>
      <c r="D514" s="100"/>
      <c r="E514" s="100"/>
      <c r="F514" s="100"/>
      <c r="G514" s="101"/>
    </row>
    <row r="515" spans="1:7">
      <c r="A515" s="37"/>
      <c r="B515" s="100"/>
      <c r="C515" s="100"/>
      <c r="D515" s="100"/>
      <c r="E515" s="100"/>
      <c r="F515" s="100"/>
      <c r="G515" s="101"/>
    </row>
    <row r="516" spans="1:7">
      <c r="A516" s="37"/>
      <c r="B516" s="100"/>
      <c r="C516" s="100"/>
      <c r="D516" s="100"/>
      <c r="E516" s="100"/>
      <c r="F516" s="100"/>
      <c r="G516" s="101"/>
    </row>
    <row r="517" spans="1:7">
      <c r="A517" s="37"/>
      <c r="B517" s="100"/>
      <c r="C517" s="100"/>
      <c r="D517" s="100"/>
      <c r="E517" s="100"/>
      <c r="F517" s="100"/>
      <c r="G517" s="101"/>
    </row>
    <row r="518" spans="1:7">
      <c r="A518" s="37"/>
      <c r="B518" s="100"/>
      <c r="C518" s="100"/>
      <c r="D518" s="100"/>
      <c r="E518" s="100"/>
      <c r="F518" s="100"/>
      <c r="G518" s="101"/>
    </row>
    <row r="519" spans="1:7">
      <c r="A519" s="37"/>
      <c r="B519" s="100"/>
      <c r="C519" s="100"/>
      <c r="D519" s="100"/>
      <c r="E519" s="100"/>
      <c r="F519" s="100"/>
      <c r="G519" s="101"/>
    </row>
    <row r="520" spans="1:7">
      <c r="A520" s="37"/>
      <c r="B520" s="100"/>
      <c r="C520" s="100"/>
      <c r="D520" s="100"/>
      <c r="E520" s="100"/>
      <c r="F520" s="100"/>
      <c r="G520" s="101"/>
    </row>
    <row r="521" spans="1:7">
      <c r="A521" s="37"/>
      <c r="B521" s="100"/>
      <c r="C521" s="100"/>
      <c r="D521" s="100"/>
      <c r="E521" s="100"/>
      <c r="F521" s="100"/>
      <c r="G521" s="101"/>
    </row>
    <row r="522" spans="1:7" ht="91.5" hidden="1" customHeight="1">
      <c r="A522" s="177"/>
      <c r="B522" s="177"/>
      <c r="C522" s="177"/>
      <c r="D522" s="177"/>
      <c r="E522" s="177"/>
      <c r="F522" s="177"/>
      <c r="G522" s="178"/>
    </row>
    <row r="523" spans="1:7" ht="23.25">
      <c r="A523" s="215" t="s">
        <v>287</v>
      </c>
      <c r="B523" s="215"/>
      <c r="C523" s="215"/>
      <c r="D523" s="215"/>
      <c r="E523" s="215"/>
      <c r="F523" s="215"/>
      <c r="G523" s="215"/>
    </row>
    <row r="524" spans="1:7" ht="18.75">
      <c r="A524" s="175" t="s">
        <v>280</v>
      </c>
      <c r="B524" s="176"/>
      <c r="C524" s="176"/>
      <c r="D524" s="176"/>
      <c r="E524" s="176"/>
      <c r="F524" s="176"/>
      <c r="G524" s="176"/>
    </row>
    <row r="525" spans="1:7" ht="18.75">
      <c r="A525" s="216" t="s">
        <v>390</v>
      </c>
      <c r="B525" s="214"/>
      <c r="C525" s="214"/>
      <c r="D525" s="214"/>
      <c r="E525" s="214"/>
      <c r="F525" s="214"/>
      <c r="G525" s="214"/>
    </row>
    <row r="526" spans="1:7" ht="15.75">
      <c r="A526" s="161" t="s">
        <v>268</v>
      </c>
      <c r="B526" s="161"/>
      <c r="C526" s="62" t="s">
        <v>285</v>
      </c>
    </row>
    <row r="527" spans="1:7" ht="15.75">
      <c r="A527" s="159" t="s">
        <v>269</v>
      </c>
      <c r="B527" s="160"/>
      <c r="C527" s="47">
        <v>120</v>
      </c>
    </row>
    <row r="528" spans="1:7" ht="15.75">
      <c r="A528" s="159" t="s">
        <v>270</v>
      </c>
      <c r="B528" s="160"/>
      <c r="C528" s="47">
        <v>13</v>
      </c>
    </row>
    <row r="529" spans="1:7" ht="15.75">
      <c r="A529" s="159" t="s">
        <v>271</v>
      </c>
      <c r="B529" s="160"/>
      <c r="C529" s="47">
        <v>8</v>
      </c>
    </row>
    <row r="530" spans="1:7" ht="15.75">
      <c r="A530" s="159" t="s">
        <v>272</v>
      </c>
      <c r="B530" s="160"/>
      <c r="C530" s="47">
        <v>25</v>
      </c>
    </row>
    <row r="531" spans="1:7" ht="15.75">
      <c r="A531" s="159" t="s">
        <v>273</v>
      </c>
      <c r="B531" s="160"/>
      <c r="C531" s="47">
        <v>2</v>
      </c>
    </row>
    <row r="532" spans="1:7" ht="15.75">
      <c r="A532" s="159" t="s">
        <v>274</v>
      </c>
      <c r="B532" s="160"/>
      <c r="C532" s="47">
        <v>1</v>
      </c>
    </row>
    <row r="533" spans="1:7" ht="15.75">
      <c r="A533" s="159" t="s">
        <v>275</v>
      </c>
      <c r="B533" s="160"/>
      <c r="C533" s="47">
        <v>3</v>
      </c>
    </row>
    <row r="534" spans="1:7" ht="15.75">
      <c r="A534" s="159" t="s">
        <v>276</v>
      </c>
      <c r="B534" s="160"/>
      <c r="C534" s="47">
        <v>5</v>
      </c>
    </row>
    <row r="535" spans="1:7" ht="15.75">
      <c r="A535" s="159" t="s">
        <v>277</v>
      </c>
      <c r="B535" s="160"/>
      <c r="C535" s="47">
        <v>0</v>
      </c>
    </row>
    <row r="536" spans="1:7" ht="15.75">
      <c r="A536" s="159" t="s">
        <v>278</v>
      </c>
      <c r="B536" s="160"/>
      <c r="C536" s="47">
        <v>0</v>
      </c>
    </row>
    <row r="537" spans="1:7" ht="15.75">
      <c r="A537" s="159" t="s">
        <v>279</v>
      </c>
      <c r="B537" s="160"/>
      <c r="C537" s="47">
        <v>4</v>
      </c>
    </row>
    <row r="538" spans="1:7">
      <c r="A538" s="41"/>
    </row>
    <row r="539" spans="1:7">
      <c r="A539" s="5" t="s">
        <v>283</v>
      </c>
      <c r="B539" s="73" t="s">
        <v>312</v>
      </c>
    </row>
    <row r="543" spans="1:7" ht="18.75">
      <c r="A543" s="214" t="s">
        <v>391</v>
      </c>
      <c r="B543" s="214"/>
      <c r="C543" s="214"/>
      <c r="D543" s="214"/>
      <c r="E543" s="214"/>
      <c r="F543" s="214"/>
      <c r="G543" s="214"/>
    </row>
    <row r="544" spans="1:7" ht="15.75">
      <c r="A544" s="161" t="s">
        <v>268</v>
      </c>
      <c r="B544" s="161"/>
      <c r="C544" s="62" t="s">
        <v>285</v>
      </c>
    </row>
    <row r="545" spans="1:3" ht="15.75">
      <c r="A545" s="159" t="s">
        <v>269</v>
      </c>
      <c r="B545" s="160"/>
      <c r="C545" s="51">
        <v>94</v>
      </c>
    </row>
    <row r="546" spans="1:3" ht="15.75">
      <c r="A546" s="159" t="s">
        <v>270</v>
      </c>
      <c r="B546" s="160"/>
      <c r="C546" s="51">
        <v>6</v>
      </c>
    </row>
    <row r="547" spans="1:3" ht="15.75">
      <c r="A547" s="159" t="s">
        <v>271</v>
      </c>
      <c r="B547" s="160"/>
      <c r="C547" s="51">
        <v>19</v>
      </c>
    </row>
    <row r="548" spans="1:3" ht="16.5" customHeight="1">
      <c r="A548" s="159" t="s">
        <v>272</v>
      </c>
      <c r="B548" s="160"/>
      <c r="C548" s="51">
        <v>37</v>
      </c>
    </row>
    <row r="549" spans="1:3" ht="15.75">
      <c r="A549" s="159" t="s">
        <v>392</v>
      </c>
      <c r="B549" s="160"/>
      <c r="C549" s="51">
        <v>2</v>
      </c>
    </row>
    <row r="550" spans="1:3" ht="15.75">
      <c r="A550" s="159" t="s">
        <v>393</v>
      </c>
      <c r="B550" s="160"/>
      <c r="C550" s="51">
        <v>2</v>
      </c>
    </row>
    <row r="551" spans="1:3" ht="15.75">
      <c r="A551" s="159" t="s">
        <v>274</v>
      </c>
      <c r="B551" s="160"/>
      <c r="C551" s="51">
        <v>62</v>
      </c>
    </row>
    <row r="552" spans="1:3" ht="16.5" customHeight="1">
      <c r="A552" s="159" t="s">
        <v>275</v>
      </c>
      <c r="B552" s="160"/>
      <c r="C552" s="51">
        <v>3</v>
      </c>
    </row>
    <row r="553" spans="1:3" ht="16.5" customHeight="1">
      <c r="A553" s="159" t="s">
        <v>394</v>
      </c>
      <c r="B553" s="160"/>
      <c r="C553" s="51">
        <v>1</v>
      </c>
    </row>
    <row r="554" spans="1:3" ht="15.75">
      <c r="A554" s="159" t="s">
        <v>276</v>
      </c>
      <c r="B554" s="160"/>
      <c r="C554" s="51">
        <v>9</v>
      </c>
    </row>
    <row r="555" spans="1:3" ht="15.75">
      <c r="A555" s="159" t="s">
        <v>277</v>
      </c>
      <c r="B555" s="160"/>
      <c r="C555" s="51">
        <v>1</v>
      </c>
    </row>
    <row r="556" spans="1:3" ht="16.5" customHeight="1">
      <c r="A556" s="159" t="s">
        <v>278</v>
      </c>
      <c r="B556" s="160"/>
      <c r="C556" s="51">
        <v>1</v>
      </c>
    </row>
    <row r="557" spans="1:3" ht="15.75">
      <c r="A557" s="159" t="s">
        <v>279</v>
      </c>
      <c r="B557" s="160"/>
      <c r="C557" s="51">
        <v>18</v>
      </c>
    </row>
    <row r="559" spans="1:3">
      <c r="A559" s="5" t="s">
        <v>283</v>
      </c>
      <c r="B559" s="73" t="s">
        <v>312</v>
      </c>
    </row>
    <row r="561" spans="1:7" ht="61.5" customHeight="1"/>
    <row r="562" spans="1:7" ht="58.5" customHeight="1">
      <c r="A562" s="171" t="s">
        <v>281</v>
      </c>
      <c r="B562" s="172"/>
      <c r="C562" s="172"/>
      <c r="D562" s="172"/>
      <c r="E562" s="172"/>
      <c r="F562" s="172"/>
      <c r="G562" s="172"/>
    </row>
    <row r="563" spans="1:7" ht="18.75">
      <c r="A563" s="212" t="s">
        <v>390</v>
      </c>
      <c r="B563" s="213"/>
      <c r="C563" s="213"/>
      <c r="D563" s="213"/>
      <c r="E563" s="213"/>
      <c r="F563" s="213"/>
      <c r="G563" s="213"/>
    </row>
    <row r="564" spans="1:7" ht="15.75">
      <c r="A564" s="161" t="s">
        <v>268</v>
      </c>
      <c r="B564" s="161"/>
      <c r="C564" s="62" t="s">
        <v>285</v>
      </c>
    </row>
    <row r="565" spans="1:7" ht="15.75">
      <c r="A565" s="159" t="s">
        <v>269</v>
      </c>
      <c r="B565" s="160"/>
      <c r="C565" s="47">
        <v>1</v>
      </c>
    </row>
    <row r="566" spans="1:7" ht="15.75">
      <c r="A566" s="159" t="s">
        <v>270</v>
      </c>
      <c r="B566" s="160"/>
      <c r="C566" s="47">
        <v>0</v>
      </c>
    </row>
    <row r="567" spans="1:7" ht="15.75">
      <c r="A567" s="159" t="s">
        <v>271</v>
      </c>
      <c r="B567" s="160"/>
      <c r="C567" s="47">
        <v>0</v>
      </c>
    </row>
    <row r="568" spans="1:7" ht="16.5" customHeight="1">
      <c r="A568" s="159" t="s">
        <v>272</v>
      </c>
      <c r="B568" s="160"/>
      <c r="C568" s="47">
        <v>0</v>
      </c>
    </row>
    <row r="569" spans="1:7" ht="15.75">
      <c r="A569" s="159" t="s">
        <v>273</v>
      </c>
      <c r="B569" s="160"/>
      <c r="C569" s="47">
        <v>0</v>
      </c>
    </row>
    <row r="570" spans="1:7" ht="15.75">
      <c r="A570" s="159" t="s">
        <v>274</v>
      </c>
      <c r="B570" s="160"/>
      <c r="C570" s="47">
        <v>0</v>
      </c>
    </row>
    <row r="571" spans="1:7" ht="16.5" customHeight="1">
      <c r="A571" s="159" t="s">
        <v>275</v>
      </c>
      <c r="B571" s="160"/>
      <c r="C571" s="47">
        <v>0</v>
      </c>
    </row>
    <row r="572" spans="1:7" ht="16.5" customHeight="1">
      <c r="A572" s="159" t="s">
        <v>276</v>
      </c>
      <c r="B572" s="160"/>
      <c r="C572" s="47">
        <v>0</v>
      </c>
    </row>
    <row r="573" spans="1:7" ht="15.75">
      <c r="A573" s="159" t="s">
        <v>277</v>
      </c>
      <c r="B573" s="160"/>
      <c r="C573" s="47">
        <v>0</v>
      </c>
    </row>
    <row r="574" spans="1:7" ht="16.5" customHeight="1">
      <c r="A574" s="159" t="s">
        <v>278</v>
      </c>
      <c r="B574" s="160"/>
      <c r="C574" s="47">
        <v>0</v>
      </c>
    </row>
    <row r="575" spans="1:7" ht="15.75">
      <c r="A575" s="159" t="s">
        <v>279</v>
      </c>
      <c r="B575" s="160"/>
      <c r="C575" s="47">
        <v>0</v>
      </c>
    </row>
    <row r="577" spans="1:7">
      <c r="A577" s="5" t="s">
        <v>283</v>
      </c>
      <c r="B577" s="73" t="s">
        <v>312</v>
      </c>
    </row>
    <row r="580" spans="1:7" ht="25.5" customHeight="1"/>
    <row r="581" spans="1:7" ht="18.75">
      <c r="A581" s="212" t="s">
        <v>391</v>
      </c>
      <c r="B581" s="213"/>
      <c r="C581" s="213"/>
      <c r="D581" s="213"/>
      <c r="E581" s="213"/>
      <c r="F581" s="213"/>
      <c r="G581" s="213"/>
    </row>
    <row r="582" spans="1:7" ht="15.75">
      <c r="A582" s="161" t="s">
        <v>268</v>
      </c>
      <c r="B582" s="161"/>
      <c r="C582" s="62" t="s">
        <v>285</v>
      </c>
    </row>
    <row r="583" spans="1:7">
      <c r="A583" s="154" t="s">
        <v>269</v>
      </c>
      <c r="B583" s="154"/>
      <c r="C583" s="90">
        <v>1</v>
      </c>
    </row>
    <row r="584" spans="1:7">
      <c r="A584" s="154" t="s">
        <v>270</v>
      </c>
      <c r="B584" s="154"/>
      <c r="C584" s="90">
        <v>0</v>
      </c>
    </row>
    <row r="585" spans="1:7">
      <c r="A585" s="154" t="s">
        <v>271</v>
      </c>
      <c r="B585" s="154"/>
      <c r="C585" s="90">
        <v>0</v>
      </c>
    </row>
    <row r="586" spans="1:7">
      <c r="A586" s="154" t="s">
        <v>272</v>
      </c>
      <c r="B586" s="154"/>
      <c r="C586" s="90">
        <v>0</v>
      </c>
    </row>
    <row r="587" spans="1:7">
      <c r="A587" s="210" t="s">
        <v>392</v>
      </c>
      <c r="B587" s="211"/>
      <c r="C587" s="90">
        <v>0</v>
      </c>
    </row>
    <row r="588" spans="1:7">
      <c r="A588" s="154" t="s">
        <v>393</v>
      </c>
      <c r="B588" s="154"/>
      <c r="C588" s="90">
        <v>0</v>
      </c>
    </row>
    <row r="589" spans="1:7">
      <c r="A589" s="154" t="s">
        <v>274</v>
      </c>
      <c r="B589" s="154"/>
      <c r="C589" s="90">
        <v>0</v>
      </c>
    </row>
    <row r="590" spans="1:7">
      <c r="A590" s="154" t="s">
        <v>275</v>
      </c>
      <c r="B590" s="154"/>
      <c r="C590" s="90">
        <v>0</v>
      </c>
    </row>
    <row r="591" spans="1:7">
      <c r="A591" s="155" t="s">
        <v>394</v>
      </c>
      <c r="B591" s="156"/>
      <c r="C591" s="90">
        <v>0</v>
      </c>
    </row>
    <row r="592" spans="1:7">
      <c r="A592" s="154" t="s">
        <v>276</v>
      </c>
      <c r="B592" s="154"/>
      <c r="C592" s="90">
        <v>0</v>
      </c>
    </row>
    <row r="593" spans="1:7">
      <c r="A593" s="154" t="s">
        <v>277</v>
      </c>
      <c r="B593" s="154"/>
      <c r="C593" s="90">
        <v>0</v>
      </c>
    </row>
    <row r="594" spans="1:7">
      <c r="A594" s="154" t="s">
        <v>278</v>
      </c>
      <c r="B594" s="154"/>
      <c r="C594" s="90">
        <v>0</v>
      </c>
    </row>
    <row r="595" spans="1:7">
      <c r="A595" s="154" t="s">
        <v>279</v>
      </c>
      <c r="B595" s="154"/>
      <c r="C595" s="90">
        <v>0</v>
      </c>
    </row>
    <row r="596" spans="1:7">
      <c r="A596" s="91"/>
      <c r="B596" s="91"/>
      <c r="C596" s="92"/>
    </row>
    <row r="597" spans="1:7">
      <c r="A597" s="5" t="s">
        <v>283</v>
      </c>
      <c r="B597" s="73" t="s">
        <v>312</v>
      </c>
    </row>
    <row r="598" spans="1:7">
      <c r="A598" s="5"/>
      <c r="B598" s="73"/>
    </row>
    <row r="600" spans="1:7" ht="18.75">
      <c r="A600" s="157" t="s">
        <v>282</v>
      </c>
      <c r="B600" s="158"/>
      <c r="C600" s="158"/>
      <c r="D600" s="158"/>
      <c r="E600" s="158"/>
      <c r="F600" s="158"/>
      <c r="G600" s="158"/>
    </row>
    <row r="601" spans="1:7" ht="18.75">
      <c r="A601" s="169" t="s">
        <v>390</v>
      </c>
      <c r="B601" s="169"/>
      <c r="C601" s="169"/>
      <c r="D601" s="169"/>
      <c r="E601" s="169"/>
      <c r="F601" s="169"/>
      <c r="G601" s="169"/>
    </row>
    <row r="602" spans="1:7" ht="15.75">
      <c r="A602" s="161" t="s">
        <v>268</v>
      </c>
      <c r="B602" s="161"/>
      <c r="C602" s="62" t="s">
        <v>285</v>
      </c>
    </row>
    <row r="603" spans="1:7" ht="15.75">
      <c r="A603" s="159" t="s">
        <v>269</v>
      </c>
      <c r="B603" s="160"/>
      <c r="C603" s="47">
        <v>26</v>
      </c>
    </row>
    <row r="604" spans="1:7" ht="15.75">
      <c r="A604" s="159" t="s">
        <v>270</v>
      </c>
      <c r="B604" s="160"/>
      <c r="C604" s="47">
        <v>0</v>
      </c>
    </row>
    <row r="605" spans="1:7" ht="16.5" customHeight="1">
      <c r="A605" s="159" t="s">
        <v>271</v>
      </c>
      <c r="B605" s="160"/>
      <c r="C605" s="47">
        <v>0</v>
      </c>
    </row>
    <row r="606" spans="1:7" ht="15.75">
      <c r="A606" s="159" t="s">
        <v>272</v>
      </c>
      <c r="B606" s="160"/>
      <c r="C606" s="47">
        <v>6</v>
      </c>
    </row>
    <row r="607" spans="1:7" ht="15.75">
      <c r="A607" s="159" t="s">
        <v>273</v>
      </c>
      <c r="B607" s="160"/>
      <c r="C607" s="47">
        <v>0</v>
      </c>
    </row>
    <row r="608" spans="1:7" ht="16.5" customHeight="1">
      <c r="A608" s="159" t="s">
        <v>274</v>
      </c>
      <c r="B608" s="160"/>
      <c r="C608" s="47">
        <v>5</v>
      </c>
    </row>
    <row r="609" spans="1:7" ht="16.5" customHeight="1">
      <c r="A609" s="159" t="s">
        <v>275</v>
      </c>
      <c r="B609" s="160"/>
      <c r="C609" s="47">
        <v>0</v>
      </c>
    </row>
    <row r="610" spans="1:7" ht="15.75">
      <c r="A610" s="159" t="s">
        <v>276</v>
      </c>
      <c r="B610" s="160"/>
      <c r="C610" s="47">
        <v>0</v>
      </c>
    </row>
    <row r="611" spans="1:7" ht="16.5" customHeight="1">
      <c r="A611" s="159" t="s">
        <v>277</v>
      </c>
      <c r="B611" s="160"/>
      <c r="C611" s="47">
        <v>0</v>
      </c>
    </row>
    <row r="612" spans="1:7" ht="15.75">
      <c r="A612" s="159" t="s">
        <v>278</v>
      </c>
      <c r="B612" s="160"/>
      <c r="C612" s="47">
        <v>0</v>
      </c>
    </row>
    <row r="613" spans="1:7" ht="15.75">
      <c r="A613" s="159" t="s">
        <v>279</v>
      </c>
      <c r="B613" s="160"/>
      <c r="C613" s="47">
        <v>0</v>
      </c>
    </row>
    <row r="615" spans="1:7">
      <c r="A615" s="5" t="s">
        <v>283</v>
      </c>
      <c r="B615" s="73" t="s">
        <v>312</v>
      </c>
    </row>
    <row r="619" spans="1:7" ht="18.75">
      <c r="A619" s="169" t="s">
        <v>391</v>
      </c>
      <c r="B619" s="169"/>
      <c r="C619" s="169"/>
      <c r="D619" s="169"/>
      <c r="E619" s="169"/>
      <c r="F619" s="169"/>
      <c r="G619" s="169"/>
    </row>
    <row r="620" spans="1:7" ht="15.75">
      <c r="A620" s="161" t="s">
        <v>268</v>
      </c>
      <c r="B620" s="161"/>
      <c r="C620" s="62" t="s">
        <v>285</v>
      </c>
    </row>
    <row r="621" spans="1:7">
      <c r="A621" s="154" t="s">
        <v>269</v>
      </c>
      <c r="B621" s="154"/>
      <c r="C621" s="90">
        <v>67</v>
      </c>
    </row>
    <row r="622" spans="1:7">
      <c r="A622" s="154" t="s">
        <v>270</v>
      </c>
      <c r="B622" s="154"/>
      <c r="C622" s="90">
        <v>0</v>
      </c>
    </row>
    <row r="623" spans="1:7">
      <c r="A623" s="154" t="s">
        <v>271</v>
      </c>
      <c r="B623" s="154"/>
      <c r="C623" s="90">
        <v>0</v>
      </c>
    </row>
    <row r="624" spans="1:7">
      <c r="A624" s="154" t="s">
        <v>272</v>
      </c>
      <c r="B624" s="154"/>
      <c r="C624" s="90">
        <v>1</v>
      </c>
    </row>
    <row r="625" spans="1:3">
      <c r="A625" s="155" t="s">
        <v>392</v>
      </c>
      <c r="B625" s="156"/>
      <c r="C625" s="90">
        <v>0</v>
      </c>
    </row>
    <row r="626" spans="1:3">
      <c r="A626" s="154" t="s">
        <v>273</v>
      </c>
      <c r="B626" s="154"/>
      <c r="C626" s="90">
        <v>0</v>
      </c>
    </row>
    <row r="627" spans="1:3">
      <c r="A627" s="155" t="s">
        <v>395</v>
      </c>
      <c r="B627" s="156"/>
      <c r="C627" s="90">
        <v>2</v>
      </c>
    </row>
    <row r="628" spans="1:3">
      <c r="A628" s="154" t="s">
        <v>274</v>
      </c>
      <c r="B628" s="154"/>
      <c r="C628" s="90">
        <v>31</v>
      </c>
    </row>
    <row r="629" spans="1:3">
      <c r="A629" s="154" t="s">
        <v>275</v>
      </c>
      <c r="B629" s="154"/>
      <c r="C629" s="90">
        <v>1</v>
      </c>
    </row>
    <row r="630" spans="1:3">
      <c r="A630" s="155" t="s">
        <v>394</v>
      </c>
      <c r="B630" s="156"/>
      <c r="C630" s="90">
        <v>0</v>
      </c>
    </row>
    <row r="631" spans="1:3">
      <c r="A631" s="154" t="s">
        <v>276</v>
      </c>
      <c r="B631" s="154"/>
      <c r="C631" s="90">
        <v>4</v>
      </c>
    </row>
    <row r="632" spans="1:3">
      <c r="A632" s="154" t="s">
        <v>277</v>
      </c>
      <c r="B632" s="154"/>
      <c r="C632" s="90">
        <v>0</v>
      </c>
    </row>
    <row r="633" spans="1:3">
      <c r="A633" s="154" t="s">
        <v>278</v>
      </c>
      <c r="B633" s="154"/>
      <c r="C633" s="90">
        <v>0</v>
      </c>
    </row>
    <row r="634" spans="1:3">
      <c r="A634" s="154" t="s">
        <v>279</v>
      </c>
      <c r="B634" s="154"/>
      <c r="C634" s="90">
        <v>1</v>
      </c>
    </row>
    <row r="635" spans="1:3">
      <c r="A635" s="5" t="s">
        <v>283</v>
      </c>
      <c r="B635" s="73" t="s">
        <v>312</v>
      </c>
    </row>
  </sheetData>
  <mergeCells count="664">
    <mergeCell ref="A457:B457"/>
    <mergeCell ref="C457:G457"/>
    <mergeCell ref="A458:B458"/>
    <mergeCell ref="C458:G458"/>
    <mergeCell ref="A459:B459"/>
    <mergeCell ref="C459:G459"/>
    <mergeCell ref="F394:G394"/>
    <mergeCell ref="A416:G416"/>
    <mergeCell ref="C411:E411"/>
    <mergeCell ref="F411:G411"/>
    <mergeCell ref="A412:G412"/>
    <mergeCell ref="C413:E413"/>
    <mergeCell ref="F413:G413"/>
    <mergeCell ref="C414:E414"/>
    <mergeCell ref="F414:G414"/>
    <mergeCell ref="C415:E415"/>
    <mergeCell ref="F415:G415"/>
    <mergeCell ref="C406:E406"/>
    <mergeCell ref="F406:G406"/>
    <mergeCell ref="C407:E407"/>
    <mergeCell ref="F407:G407"/>
    <mergeCell ref="C408:E408"/>
    <mergeCell ref="F408:G408"/>
    <mergeCell ref="C409:E409"/>
    <mergeCell ref="F409:G409"/>
    <mergeCell ref="A410:G410"/>
    <mergeCell ref="C401:E401"/>
    <mergeCell ref="F401:G401"/>
    <mergeCell ref="C402:E402"/>
    <mergeCell ref="F402:G402"/>
    <mergeCell ref="C384:E384"/>
    <mergeCell ref="F384:G384"/>
    <mergeCell ref="C368:E368"/>
    <mergeCell ref="C383:E383"/>
    <mergeCell ref="F383:G383"/>
    <mergeCell ref="C405:E405"/>
    <mergeCell ref="F405:G405"/>
    <mergeCell ref="C385:E385"/>
    <mergeCell ref="F385:G385"/>
    <mergeCell ref="C386:E386"/>
    <mergeCell ref="F386:G386"/>
    <mergeCell ref="A387:G387"/>
    <mergeCell ref="A392:G392"/>
    <mergeCell ref="C396:E396"/>
    <mergeCell ref="F396:G396"/>
    <mergeCell ref="A398:G398"/>
    <mergeCell ref="C391:E391"/>
    <mergeCell ref="F390:G390"/>
    <mergeCell ref="C389:E389"/>
    <mergeCell ref="F389:G389"/>
    <mergeCell ref="F391:G391"/>
    <mergeCell ref="C393:E393"/>
    <mergeCell ref="F393:G393"/>
    <mergeCell ref="C394:E394"/>
    <mergeCell ref="E71:G71"/>
    <mergeCell ref="F23:G23"/>
    <mergeCell ref="B69:D69"/>
    <mergeCell ref="A153:F153"/>
    <mergeCell ref="A163:B163"/>
    <mergeCell ref="E232:G232"/>
    <mergeCell ref="A32:G32"/>
    <mergeCell ref="A33:G33"/>
    <mergeCell ref="A34:G34"/>
    <mergeCell ref="A35:G35"/>
    <mergeCell ref="E231:G231"/>
    <mergeCell ref="E72:G72"/>
    <mergeCell ref="E75:G75"/>
    <mergeCell ref="B25:C25"/>
    <mergeCell ref="D23:E23"/>
    <mergeCell ref="F25:G25"/>
    <mergeCell ref="B71:D71"/>
    <mergeCell ref="B72:D72"/>
    <mergeCell ref="E70:G70"/>
    <mergeCell ref="F26:G26"/>
    <mergeCell ref="B26:C26"/>
    <mergeCell ref="F24:G24"/>
    <mergeCell ref="A27:D27"/>
    <mergeCell ref="E27:G27"/>
    <mergeCell ref="B67:D67"/>
    <mergeCell ref="E66:G66"/>
    <mergeCell ref="E67:G67"/>
    <mergeCell ref="A36:G36"/>
    <mergeCell ref="B60:D60"/>
    <mergeCell ref="E60:G60"/>
    <mergeCell ref="E37:F37"/>
    <mergeCell ref="B37:C37"/>
    <mergeCell ref="A38:F43"/>
    <mergeCell ref="A44:G44"/>
    <mergeCell ref="B58:D58"/>
    <mergeCell ref="E58:G58"/>
    <mergeCell ref="E59:G59"/>
    <mergeCell ref="E56:G56"/>
    <mergeCell ref="E57:G57"/>
    <mergeCell ref="A28:D28"/>
    <mergeCell ref="E28:G28"/>
    <mergeCell ref="A29:D29"/>
    <mergeCell ref="E29:G29"/>
    <mergeCell ref="B65:D65"/>
    <mergeCell ref="E65:G65"/>
    <mergeCell ref="B66:D66"/>
    <mergeCell ref="B75:D75"/>
    <mergeCell ref="B76:D76"/>
    <mergeCell ref="D18:E18"/>
    <mergeCell ref="D19:E19"/>
    <mergeCell ref="D21:E21"/>
    <mergeCell ref="D22:E22"/>
    <mergeCell ref="B21:C21"/>
    <mergeCell ref="B22:C22"/>
    <mergeCell ref="A61:G61"/>
    <mergeCell ref="G38:G43"/>
    <mergeCell ref="A46:G46"/>
    <mergeCell ref="A47:G47"/>
    <mergeCell ref="B48:D48"/>
    <mergeCell ref="E48:G48"/>
    <mergeCell ref="B49:D49"/>
    <mergeCell ref="E49:G49"/>
    <mergeCell ref="B50:D50"/>
    <mergeCell ref="E50:G50"/>
    <mergeCell ref="F22:G22"/>
    <mergeCell ref="A30:D30"/>
    <mergeCell ref="E30:G30"/>
    <mergeCell ref="B20:C20"/>
    <mergeCell ref="D20:E20"/>
    <mergeCell ref="B59:D59"/>
    <mergeCell ref="A111:G111"/>
    <mergeCell ref="A149:G149"/>
    <mergeCell ref="F21:G21"/>
    <mergeCell ref="D24:E24"/>
    <mergeCell ref="D25:E25"/>
    <mergeCell ref="D26:E26"/>
    <mergeCell ref="B23:C23"/>
    <mergeCell ref="B24:C24"/>
    <mergeCell ref="B56:D56"/>
    <mergeCell ref="B57:D57"/>
    <mergeCell ref="C81:D81"/>
    <mergeCell ref="E81:F81"/>
    <mergeCell ref="E51:G51"/>
    <mergeCell ref="E52:G52"/>
    <mergeCell ref="E53:G53"/>
    <mergeCell ref="E54:G54"/>
    <mergeCell ref="E55:G55"/>
    <mergeCell ref="B51:D51"/>
    <mergeCell ref="B52:D52"/>
    <mergeCell ref="B53:D53"/>
    <mergeCell ref="B54:D54"/>
    <mergeCell ref="B55:D55"/>
    <mergeCell ref="B73:D73"/>
    <mergeCell ref="B74:D74"/>
    <mergeCell ref="A212:G212"/>
    <mergeCell ref="A214:G214"/>
    <mergeCell ref="A215:B215"/>
    <mergeCell ref="E73:G73"/>
    <mergeCell ref="E74:G74"/>
    <mergeCell ref="E76:G76"/>
    <mergeCell ref="B64:D64"/>
    <mergeCell ref="A63:G63"/>
    <mergeCell ref="E64:G64"/>
    <mergeCell ref="E68:G68"/>
    <mergeCell ref="E69:G69"/>
    <mergeCell ref="C210:D210"/>
    <mergeCell ref="B68:D68"/>
    <mergeCell ref="B70:D70"/>
    <mergeCell ref="A77:G77"/>
    <mergeCell ref="A93:G93"/>
    <mergeCell ref="A79:G79"/>
    <mergeCell ref="A97:G97"/>
    <mergeCell ref="A102:G102"/>
    <mergeCell ref="A103:G103"/>
    <mergeCell ref="A109:G109"/>
    <mergeCell ref="C90:D90"/>
    <mergeCell ref="A95:G95"/>
    <mergeCell ref="C201:D201"/>
    <mergeCell ref="C92:D92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C87:D87"/>
    <mergeCell ref="C88:D88"/>
    <mergeCell ref="C91:D91"/>
    <mergeCell ref="C82:D82"/>
    <mergeCell ref="C83:D83"/>
    <mergeCell ref="C84:D84"/>
    <mergeCell ref="A114:G114"/>
    <mergeCell ref="A152:B152"/>
    <mergeCell ref="E198:F198"/>
    <mergeCell ref="E202:F202"/>
    <mergeCell ref="C198:D198"/>
    <mergeCell ref="C205:D205"/>
    <mergeCell ref="C207:D207"/>
    <mergeCell ref="C208:D208"/>
    <mergeCell ref="C209:D209"/>
    <mergeCell ref="C199:D199"/>
    <mergeCell ref="E199:F199"/>
    <mergeCell ref="C200:D200"/>
    <mergeCell ref="E200:F200"/>
    <mergeCell ref="E201:F201"/>
    <mergeCell ref="E203:F203"/>
    <mergeCell ref="C204:D204"/>
    <mergeCell ref="E204:F204"/>
    <mergeCell ref="C206:D206"/>
    <mergeCell ref="E206:F206"/>
    <mergeCell ref="C202:D202"/>
    <mergeCell ref="A194:G194"/>
    <mergeCell ref="A195:G195"/>
    <mergeCell ref="C258:D258"/>
    <mergeCell ref="F239:G239"/>
    <mergeCell ref="F246:G246"/>
    <mergeCell ref="C237:D237"/>
    <mergeCell ref="C244:D244"/>
    <mergeCell ref="F244:G244"/>
    <mergeCell ref="F215:G215"/>
    <mergeCell ref="C216:D216"/>
    <mergeCell ref="F216:G216"/>
    <mergeCell ref="C217:D217"/>
    <mergeCell ref="F217:G217"/>
    <mergeCell ref="C218:D218"/>
    <mergeCell ref="F218:G218"/>
    <mergeCell ref="A221:G221"/>
    <mergeCell ref="D222:F222"/>
    <mergeCell ref="D223:F223"/>
    <mergeCell ref="D224:F224"/>
    <mergeCell ref="A216:B216"/>
    <mergeCell ref="C215:D215"/>
    <mergeCell ref="A217:B217"/>
    <mergeCell ref="A218:B218"/>
    <mergeCell ref="E230:G230"/>
    <mergeCell ref="F261:G261"/>
    <mergeCell ref="F335:G335"/>
    <mergeCell ref="A228:G228"/>
    <mergeCell ref="A227:G227"/>
    <mergeCell ref="A242:G242"/>
    <mergeCell ref="A229:B229"/>
    <mergeCell ref="C229:D229"/>
    <mergeCell ref="E229:G229"/>
    <mergeCell ref="C230:D230"/>
    <mergeCell ref="A233:G233"/>
    <mergeCell ref="C231:D231"/>
    <mergeCell ref="C232:D232"/>
    <mergeCell ref="F237:G237"/>
    <mergeCell ref="C238:D238"/>
    <mergeCell ref="F238:G238"/>
    <mergeCell ref="C239:D239"/>
    <mergeCell ref="A243:G243"/>
    <mergeCell ref="C253:D253"/>
    <mergeCell ref="C249:D249"/>
    <mergeCell ref="F236:G236"/>
    <mergeCell ref="A230:B230"/>
    <mergeCell ref="A231:B231"/>
    <mergeCell ref="A235:G235"/>
    <mergeCell ref="C236:D236"/>
    <mergeCell ref="F325:G325"/>
    <mergeCell ref="C363:E363"/>
    <mergeCell ref="C347:E347"/>
    <mergeCell ref="C346:E346"/>
    <mergeCell ref="C345:E345"/>
    <mergeCell ref="C352:E352"/>
    <mergeCell ref="F352:G352"/>
    <mergeCell ref="A353:G353"/>
    <mergeCell ref="F345:G345"/>
    <mergeCell ref="F346:G346"/>
    <mergeCell ref="F347:G347"/>
    <mergeCell ref="C361:E361"/>
    <mergeCell ref="C354:E354"/>
    <mergeCell ref="F354:G354"/>
    <mergeCell ref="A356:G356"/>
    <mergeCell ref="A358:G358"/>
    <mergeCell ref="C359:E359"/>
    <mergeCell ref="F359:G359"/>
    <mergeCell ref="A362:G362"/>
    <mergeCell ref="F361:G361"/>
    <mergeCell ref="B15:C15"/>
    <mergeCell ref="D15:E15"/>
    <mergeCell ref="D17:E17"/>
    <mergeCell ref="F329:G329"/>
    <mergeCell ref="C245:D245"/>
    <mergeCell ref="F245:G245"/>
    <mergeCell ref="C246:D246"/>
    <mergeCell ref="C247:D247"/>
    <mergeCell ref="C248:D248"/>
    <mergeCell ref="F254:G254"/>
    <mergeCell ref="C254:D254"/>
    <mergeCell ref="C255:D255"/>
    <mergeCell ref="C256:D256"/>
    <mergeCell ref="C251:D251"/>
    <mergeCell ref="C257:D257"/>
    <mergeCell ref="E247:E250"/>
    <mergeCell ref="E258:E259"/>
    <mergeCell ref="F260:G260"/>
    <mergeCell ref="F251:G251"/>
    <mergeCell ref="F252:G252"/>
    <mergeCell ref="F253:G253"/>
    <mergeCell ref="C262:D262"/>
    <mergeCell ref="F326:G326"/>
    <mergeCell ref="F327:G327"/>
    <mergeCell ref="C89:D89"/>
    <mergeCell ref="C80:D80"/>
    <mergeCell ref="E80:F80"/>
    <mergeCell ref="B1:G2"/>
    <mergeCell ref="A1:A2"/>
    <mergeCell ref="A7:G11"/>
    <mergeCell ref="C5:G5"/>
    <mergeCell ref="C4:G4"/>
    <mergeCell ref="A4:B4"/>
    <mergeCell ref="B17:C17"/>
    <mergeCell ref="B18:C18"/>
    <mergeCell ref="B19:C19"/>
    <mergeCell ref="D16:E16"/>
    <mergeCell ref="F16:G16"/>
    <mergeCell ref="B16:C16"/>
    <mergeCell ref="A5:B5"/>
    <mergeCell ref="A3:G3"/>
    <mergeCell ref="A6:G6"/>
    <mergeCell ref="A13:G13"/>
    <mergeCell ref="A14:G14"/>
    <mergeCell ref="F17:G17"/>
    <mergeCell ref="F18:G18"/>
    <mergeCell ref="F19:G19"/>
    <mergeCell ref="F15:G15"/>
    <mergeCell ref="A419:C419"/>
    <mergeCell ref="C336:D336"/>
    <mergeCell ref="F336:G336"/>
    <mergeCell ref="C337:D337"/>
    <mergeCell ref="F337:G337"/>
    <mergeCell ref="A151:G151"/>
    <mergeCell ref="C196:D196"/>
    <mergeCell ref="E196:F196"/>
    <mergeCell ref="C197:D197"/>
    <mergeCell ref="E197:F197"/>
    <mergeCell ref="C327:D327"/>
    <mergeCell ref="C328:D328"/>
    <mergeCell ref="C259:D259"/>
    <mergeCell ref="C252:D252"/>
    <mergeCell ref="C330:D330"/>
    <mergeCell ref="F330:G330"/>
    <mergeCell ref="F363:G363"/>
    <mergeCell ref="F328:G328"/>
    <mergeCell ref="C329:D329"/>
    <mergeCell ref="F344:G344"/>
    <mergeCell ref="C331:D331"/>
    <mergeCell ref="F331:G331"/>
    <mergeCell ref="A323:G324"/>
    <mergeCell ref="C325:D325"/>
    <mergeCell ref="A400:G400"/>
    <mergeCell ref="B463:D463"/>
    <mergeCell ref="C403:E403"/>
    <mergeCell ref="F403:G403"/>
    <mergeCell ref="C404:E404"/>
    <mergeCell ref="F404:G404"/>
    <mergeCell ref="A425:G425"/>
    <mergeCell ref="A372:G372"/>
    <mergeCell ref="A225:G225"/>
    <mergeCell ref="A339:G339"/>
    <mergeCell ref="D419:G419"/>
    <mergeCell ref="A232:B232"/>
    <mergeCell ref="C250:D250"/>
    <mergeCell ref="C326:D326"/>
    <mergeCell ref="C261:D261"/>
    <mergeCell ref="A240:G240"/>
    <mergeCell ref="C369:E369"/>
    <mergeCell ref="F369:G369"/>
    <mergeCell ref="C373:E373"/>
    <mergeCell ref="F373:G373"/>
    <mergeCell ref="C374:E374"/>
    <mergeCell ref="F374:G374"/>
    <mergeCell ref="D420:G420"/>
    <mergeCell ref="A418:G418"/>
    <mergeCell ref="A534:B534"/>
    <mergeCell ref="A554:B554"/>
    <mergeCell ref="A555:B555"/>
    <mergeCell ref="A556:B556"/>
    <mergeCell ref="A572:B572"/>
    <mergeCell ref="A525:G525"/>
    <mergeCell ref="F463:G463"/>
    <mergeCell ref="C388:E388"/>
    <mergeCell ref="F388:G388"/>
    <mergeCell ref="A427:G427"/>
    <mergeCell ref="A422:C422"/>
    <mergeCell ref="A423:C423"/>
    <mergeCell ref="D422:G422"/>
    <mergeCell ref="D423:G423"/>
    <mergeCell ref="C395:E395"/>
    <mergeCell ref="F395:G395"/>
    <mergeCell ref="C433:E433"/>
    <mergeCell ref="C390:E390"/>
    <mergeCell ref="F397:G397"/>
    <mergeCell ref="A424:C424"/>
    <mergeCell ref="D424:G424"/>
    <mergeCell ref="A430:G430"/>
    <mergeCell ref="A462:G462"/>
    <mergeCell ref="A428:G429"/>
    <mergeCell ref="A588:B588"/>
    <mergeCell ref="A589:B589"/>
    <mergeCell ref="A590:B590"/>
    <mergeCell ref="A582:B582"/>
    <mergeCell ref="A557:B557"/>
    <mergeCell ref="A563:G563"/>
    <mergeCell ref="A581:G581"/>
    <mergeCell ref="A543:G543"/>
    <mergeCell ref="A544:B544"/>
    <mergeCell ref="F334:G334"/>
    <mergeCell ref="C335:D335"/>
    <mergeCell ref="A455:B455"/>
    <mergeCell ref="A456:B456"/>
    <mergeCell ref="A605:B605"/>
    <mergeCell ref="A535:B535"/>
    <mergeCell ref="A536:B536"/>
    <mergeCell ref="A537:B537"/>
    <mergeCell ref="A564:B564"/>
    <mergeCell ref="A565:B565"/>
    <mergeCell ref="A566:B566"/>
    <mergeCell ref="A567:B567"/>
    <mergeCell ref="A568:B568"/>
    <mergeCell ref="A569:B569"/>
    <mergeCell ref="A592:B592"/>
    <mergeCell ref="A593:B593"/>
    <mergeCell ref="A594:B594"/>
    <mergeCell ref="A595:B595"/>
    <mergeCell ref="A601:G601"/>
    <mergeCell ref="A591:B591"/>
    <mergeCell ref="A584:B584"/>
    <mergeCell ref="A585:B585"/>
    <mergeCell ref="A586:B586"/>
    <mergeCell ref="A587:B587"/>
    <mergeCell ref="C432:E432"/>
    <mergeCell ref="A421:C421"/>
    <mergeCell ref="D421:G421"/>
    <mergeCell ref="A420:C420"/>
    <mergeCell ref="E208:F208"/>
    <mergeCell ref="A526:B526"/>
    <mergeCell ref="C397:E397"/>
    <mergeCell ref="A341:G341"/>
    <mergeCell ref="A342:G342"/>
    <mergeCell ref="C348:E348"/>
    <mergeCell ref="F348:G348"/>
    <mergeCell ref="A349:G349"/>
    <mergeCell ref="C350:E350"/>
    <mergeCell ref="F350:G350"/>
    <mergeCell ref="C351:E351"/>
    <mergeCell ref="F351:G351"/>
    <mergeCell ref="A343:G343"/>
    <mergeCell ref="C344:E344"/>
    <mergeCell ref="C376:E376"/>
    <mergeCell ref="C338:D338"/>
    <mergeCell ref="F338:G338"/>
    <mergeCell ref="C333:D333"/>
    <mergeCell ref="F333:G333"/>
    <mergeCell ref="C334:D334"/>
    <mergeCell ref="C360:E360"/>
    <mergeCell ref="F360:G360"/>
    <mergeCell ref="F368:G368"/>
    <mergeCell ref="A370:G370"/>
    <mergeCell ref="C381:E381"/>
    <mergeCell ref="F381:G381"/>
    <mergeCell ref="C382:E382"/>
    <mergeCell ref="F382:G382"/>
    <mergeCell ref="F376:G376"/>
    <mergeCell ref="C377:E377"/>
    <mergeCell ref="F377:G377"/>
    <mergeCell ref="C364:E364"/>
    <mergeCell ref="F364:G364"/>
    <mergeCell ref="C365:E365"/>
    <mergeCell ref="F365:G365"/>
    <mergeCell ref="C366:E366"/>
    <mergeCell ref="F366:G366"/>
    <mergeCell ref="A367:G367"/>
    <mergeCell ref="A375:G375"/>
    <mergeCell ref="A378:G378"/>
    <mergeCell ref="A380:G380"/>
    <mergeCell ref="A553:B553"/>
    <mergeCell ref="A562:G562"/>
    <mergeCell ref="A573:B573"/>
    <mergeCell ref="A574:B574"/>
    <mergeCell ref="A575:B575"/>
    <mergeCell ref="A451:B451"/>
    <mergeCell ref="C451:G451"/>
    <mergeCell ref="A452:B452"/>
    <mergeCell ref="C452:G452"/>
    <mergeCell ref="A524:G524"/>
    <mergeCell ref="A522:G522"/>
    <mergeCell ref="F499:G499"/>
    <mergeCell ref="B499:D499"/>
    <mergeCell ref="A453:B453"/>
    <mergeCell ref="A527:B527"/>
    <mergeCell ref="F488:G488"/>
    <mergeCell ref="F476:G476"/>
    <mergeCell ref="F464:G464"/>
    <mergeCell ref="B464:D464"/>
    <mergeCell ref="B476:D476"/>
    <mergeCell ref="B488:D488"/>
    <mergeCell ref="A523:G523"/>
    <mergeCell ref="A532:B532"/>
    <mergeCell ref="A533:B533"/>
    <mergeCell ref="C454:G454"/>
    <mergeCell ref="C455:G455"/>
    <mergeCell ref="A528:B528"/>
    <mergeCell ref="A529:B529"/>
    <mergeCell ref="C456:G456"/>
    <mergeCell ref="B450:C450"/>
    <mergeCell ref="A619:G619"/>
    <mergeCell ref="A620:B620"/>
    <mergeCell ref="A621:B621"/>
    <mergeCell ref="C453:G453"/>
    <mergeCell ref="A454:B454"/>
    <mergeCell ref="A530:B530"/>
    <mergeCell ref="A531:B531"/>
    <mergeCell ref="A570:B570"/>
    <mergeCell ref="A571:B571"/>
    <mergeCell ref="A583:B583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622:B622"/>
    <mergeCell ref="A600:G600"/>
    <mergeCell ref="A607:B607"/>
    <mergeCell ref="A608:B608"/>
    <mergeCell ref="A609:B609"/>
    <mergeCell ref="A610:B610"/>
    <mergeCell ref="A611:B611"/>
    <mergeCell ref="A612:B612"/>
    <mergeCell ref="A613:B613"/>
    <mergeCell ref="A602:B602"/>
    <mergeCell ref="A603:B603"/>
    <mergeCell ref="A604:B604"/>
    <mergeCell ref="A606:B606"/>
    <mergeCell ref="A632:B632"/>
    <mergeCell ref="A633:B633"/>
    <mergeCell ref="A634:B634"/>
    <mergeCell ref="A623:B623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308:G322"/>
    <mergeCell ref="C272:D272"/>
    <mergeCell ref="C273:D273"/>
    <mergeCell ref="C274:D274"/>
    <mergeCell ref="C275:D275"/>
    <mergeCell ref="C276:D276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F276:G276"/>
    <mergeCell ref="F301:G301"/>
    <mergeCell ref="F302:G302"/>
    <mergeCell ref="F303:G303"/>
    <mergeCell ref="C288:D288"/>
    <mergeCell ref="C289:D289"/>
    <mergeCell ref="C290:D290"/>
    <mergeCell ref="C291:D291"/>
    <mergeCell ref="C292:D292"/>
    <mergeCell ref="C332:D332"/>
    <mergeCell ref="F332:G332"/>
    <mergeCell ref="F262:G262"/>
    <mergeCell ref="F263:G263"/>
    <mergeCell ref="F264:G264"/>
    <mergeCell ref="F265:G265"/>
    <mergeCell ref="F247:G247"/>
    <mergeCell ref="F248:G248"/>
    <mergeCell ref="F249:G249"/>
    <mergeCell ref="F250:G250"/>
    <mergeCell ref="F271:G271"/>
    <mergeCell ref="F272:G272"/>
    <mergeCell ref="F273:G273"/>
    <mergeCell ref="F274:G274"/>
    <mergeCell ref="F275:G275"/>
    <mergeCell ref="F255:G255"/>
    <mergeCell ref="F256:G256"/>
    <mergeCell ref="F257:G257"/>
    <mergeCell ref="F266:G266"/>
    <mergeCell ref="C283:D283"/>
    <mergeCell ref="C284:D284"/>
    <mergeCell ref="C285:D285"/>
    <mergeCell ref="F267:G267"/>
    <mergeCell ref="F268:G268"/>
    <mergeCell ref="C293:D293"/>
    <mergeCell ref="C294:D294"/>
    <mergeCell ref="F20:G20"/>
    <mergeCell ref="C211:D211"/>
    <mergeCell ref="E211:F211"/>
    <mergeCell ref="C277:D277"/>
    <mergeCell ref="C278:D278"/>
    <mergeCell ref="C279:D279"/>
    <mergeCell ref="C280:D280"/>
    <mergeCell ref="C281:D281"/>
    <mergeCell ref="C282:D282"/>
    <mergeCell ref="F258:G258"/>
    <mergeCell ref="F259:G259"/>
    <mergeCell ref="F269:G269"/>
    <mergeCell ref="F270:G270"/>
    <mergeCell ref="C260:D260"/>
    <mergeCell ref="E205:F205"/>
    <mergeCell ref="E209:F209"/>
    <mergeCell ref="C203:D203"/>
    <mergeCell ref="E210:F210"/>
    <mergeCell ref="E207:F207"/>
    <mergeCell ref="A219:G219"/>
    <mergeCell ref="C85:D85"/>
    <mergeCell ref="C86:D86"/>
    <mergeCell ref="C295:D295"/>
    <mergeCell ref="C296:D296"/>
    <mergeCell ref="C297:D297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C286:D286"/>
    <mergeCell ref="C287:D287"/>
    <mergeCell ref="F296:G296"/>
    <mergeCell ref="F297:G297"/>
    <mergeCell ref="C303:D303"/>
    <mergeCell ref="C304:D304"/>
    <mergeCell ref="C305:D305"/>
    <mergeCell ref="C306:D306"/>
    <mergeCell ref="C307:D307"/>
    <mergeCell ref="F304:G304"/>
    <mergeCell ref="F305:G305"/>
    <mergeCell ref="F306:G306"/>
    <mergeCell ref="F307:G307"/>
    <mergeCell ref="C298:D298"/>
    <mergeCell ref="C299:D299"/>
    <mergeCell ref="C300:D300"/>
    <mergeCell ref="C301:D301"/>
    <mergeCell ref="C302:D302"/>
    <mergeCell ref="F299:G299"/>
    <mergeCell ref="F300:G300"/>
    <mergeCell ref="F298:G298"/>
  </mergeCells>
  <phoneticPr fontId="2" type="noConversion"/>
  <hyperlinks>
    <hyperlink ref="A36" r:id="rId1" display="https://www.aduana.gov.py/Rendicion%20de%20Cuentas/Plan-de-Rendicion-de-Cuentas-al-Ciudadano-2023-2028.pdf"/>
    <hyperlink ref="F216" r:id="rId2"/>
    <hyperlink ref="F237" r:id="rId3"/>
    <hyperlink ref="F245" r:id="rId4"/>
    <hyperlink ref="F246" r:id="rId5"/>
    <hyperlink ref="F247" r:id="rId6"/>
    <hyperlink ref="F251" r:id="rId7"/>
    <hyperlink ref="F252" r:id="rId8"/>
    <hyperlink ref="F253" r:id="rId9"/>
    <hyperlink ref="F254" r:id="rId10"/>
    <hyperlink ref="F255" r:id="rId11"/>
    <hyperlink ref="F256" r:id="rId12"/>
    <hyperlink ref="F257" r:id="rId13"/>
    <hyperlink ref="F258" r:id="rId14"/>
    <hyperlink ref="F260" r:id="rId15"/>
    <hyperlink ref="F261" r:id="rId16"/>
    <hyperlink ref="G223" r:id="rId17"/>
    <hyperlink ref="G198" r:id="rId18"/>
    <hyperlink ref="G202" r:id="rId19"/>
    <hyperlink ref="G200" r:id="rId20"/>
    <hyperlink ref="G201" r:id="rId21"/>
    <hyperlink ref="G199" r:id="rId22"/>
    <hyperlink ref="E230" r:id="rId23"/>
    <hyperlink ref="G38" r:id="rId24"/>
    <hyperlink ref="E231" r:id="rId25"/>
    <hyperlink ref="E232" r:id="rId26"/>
    <hyperlink ref="G208" r:id="rId27"/>
    <hyperlink ref="G207" r:id="rId28"/>
    <hyperlink ref="G210" r:id="rId29"/>
    <hyperlink ref="G209" r:id="rId30"/>
    <hyperlink ref="G203" r:id="rId31"/>
    <hyperlink ref="G205" r:id="rId32"/>
    <hyperlink ref="G206" r:id="rId33"/>
    <hyperlink ref="B539" r:id="rId34"/>
    <hyperlink ref="G204" r:id="rId35"/>
    <hyperlink ref="B577" r:id="rId36"/>
    <hyperlink ref="B615" r:id="rId37"/>
    <hyperlink ref="B635" r:id="rId38"/>
    <hyperlink ref="B597" r:id="rId39"/>
    <hyperlink ref="B559" r:id="rId40"/>
    <hyperlink ref="F262" r:id="rId41"/>
    <hyperlink ref="F263" r:id="rId42"/>
    <hyperlink ref="F264" r:id="rId43"/>
    <hyperlink ref="F265" r:id="rId44"/>
    <hyperlink ref="F266" r:id="rId45"/>
    <hyperlink ref="F267" r:id="rId46"/>
    <hyperlink ref="F268" r:id="rId47"/>
    <hyperlink ref="F275" r:id="rId48"/>
    <hyperlink ref="F269" r:id="rId49"/>
    <hyperlink ref="F276" r:id="rId50"/>
    <hyperlink ref="F270" r:id="rId51"/>
    <hyperlink ref="F271" r:id="rId52"/>
    <hyperlink ref="F272" r:id="rId53"/>
    <hyperlink ref="F273" r:id="rId54"/>
    <hyperlink ref="F274" r:id="rId55"/>
    <hyperlink ref="F259" r:id="rId56"/>
    <hyperlink ref="F327:G332" r:id="rId57" display="https://secure.aduana.gov.py/sqr/quejas/consultaQuejas.seam?initVar=INIT&amp;conversationPropagation=begin"/>
    <hyperlink ref="F333:G338" r:id="rId58" display="https://secure.aduana.gov.py/sqr/quejas/consultaQuejas.seam?initVar=INIT&amp;conversationPropagation=begin"/>
    <hyperlink ref="F326:G326" r:id="rId59" display="https://secure.aduana.gov.py/sqr/quejas/consultaQuejas.seam?initVar=INIT&amp;conversationPropagation=begin"/>
    <hyperlink ref="F248" r:id="rId60"/>
    <hyperlink ref="F249" r:id="rId61"/>
    <hyperlink ref="F250" r:id="rId62"/>
    <hyperlink ref="G197" r:id="rId63"/>
    <hyperlink ref="G211" r:id="rId64"/>
    <hyperlink ref="F277" r:id="rId65"/>
    <hyperlink ref="F278" r:id="rId66"/>
    <hyperlink ref="F279" r:id="rId67"/>
    <hyperlink ref="F280" r:id="rId68"/>
    <hyperlink ref="F281" r:id="rId69"/>
    <hyperlink ref="F282" r:id="rId70"/>
    <hyperlink ref="F283" r:id="rId71"/>
    <hyperlink ref="F284" r:id="rId72"/>
    <hyperlink ref="F285" r:id="rId73"/>
    <hyperlink ref="F286" r:id="rId74"/>
    <hyperlink ref="F287" r:id="rId75"/>
    <hyperlink ref="F288" r:id="rId76"/>
    <hyperlink ref="F289" r:id="rId77"/>
    <hyperlink ref="F290" r:id="rId78"/>
    <hyperlink ref="F291" r:id="rId79"/>
    <hyperlink ref="F292" r:id="rId80"/>
    <hyperlink ref="F293" r:id="rId81"/>
    <hyperlink ref="F294" r:id="rId82"/>
    <hyperlink ref="F295" r:id="rId83"/>
    <hyperlink ref="F296" r:id="rId84"/>
    <hyperlink ref="F297" r:id="rId85"/>
    <hyperlink ref="F298" r:id="rId86"/>
    <hyperlink ref="F299" r:id="rId87"/>
    <hyperlink ref="F300" r:id="rId88"/>
    <hyperlink ref="F301" r:id="rId89"/>
    <hyperlink ref="F302" r:id="rId90"/>
    <hyperlink ref="F303" r:id="rId91"/>
    <hyperlink ref="F304" r:id="rId92"/>
    <hyperlink ref="F305" r:id="rId93"/>
    <hyperlink ref="F306" r:id="rId94"/>
    <hyperlink ref="F307" r:id="rId95"/>
    <hyperlink ref="F345" r:id="rId96"/>
    <hyperlink ref="F346" r:id="rId97"/>
    <hyperlink ref="F347" r:id="rId98"/>
    <hyperlink ref="F348" r:id="rId99"/>
    <hyperlink ref="F360" r:id="rId100"/>
    <hyperlink ref="F361" r:id="rId101"/>
    <hyperlink ref="F374" r:id="rId102"/>
    <hyperlink ref="F382" r:id="rId103"/>
    <hyperlink ref="F383" r:id="rId104"/>
    <hyperlink ref="F384" r:id="rId105"/>
    <hyperlink ref="F385" r:id="rId106"/>
    <hyperlink ref="F386" r:id="rId107"/>
    <hyperlink ref="F388" r:id="rId108"/>
    <hyperlink ref="F389" r:id="rId109"/>
    <hyperlink ref="F390" r:id="rId110"/>
    <hyperlink ref="F363" r:id="rId111"/>
    <hyperlink ref="F364" r:id="rId112"/>
    <hyperlink ref="F366" r:id="rId113"/>
    <hyperlink ref="F350" r:id="rId114"/>
    <hyperlink ref="F351" r:id="rId115"/>
    <hyperlink ref="F352" r:id="rId116"/>
    <hyperlink ref="F391" r:id="rId117"/>
    <hyperlink ref="F365" r:id="rId118"/>
    <hyperlink ref="F376" r:id="rId119"/>
    <hyperlink ref="F377" r:id="rId120"/>
    <hyperlink ref="F393" r:id="rId121"/>
    <hyperlink ref="F394" r:id="rId122"/>
    <hyperlink ref="F395" r:id="rId123"/>
    <hyperlink ref="F396" r:id="rId124"/>
    <hyperlink ref="F397" r:id="rId125"/>
    <hyperlink ref="F368" r:id="rId126"/>
    <hyperlink ref="F369" r:id="rId127"/>
    <hyperlink ref="F354" r:id="rId128"/>
    <hyperlink ref="G104" r:id="rId129" display="https://secure.aduana.gov.py/ENAXISfa/IKFALogin.aspx?ReturnUrl=%2fENAXISfa"/>
    <hyperlink ref="G98" r:id="rId130" display="https://spr.stp.gov.py/tablero/contenedorInsLineaAccion.jsp"/>
    <hyperlink ref="G99:G101" r:id="rId131" display="https://spr.stp.gov.py/tablero/contenedorInsLineaAccion.jsp"/>
    <hyperlink ref="G105" r:id="rId132" display="https://secure.aduana.gov.py/ENAXISfa/IKFALogin.aspx?ReturnUrl=%2fENAXISfa"/>
    <hyperlink ref="G106:G108" r:id="rId133" display="https://secure.aduana.gov.py/ENAXISfa/IKFALogin.aspx?ReturnUrl=%2fENAXISfa"/>
    <hyperlink ref="G110" r:id="rId134" display="https://secure.aduana.gov.py/ENAXISfa/IKFALogin.aspx?ReturnUrl=%2fENAXISfa"/>
    <hyperlink ref="G81" r:id="rId135" location="!/estadisticas/burbujas"/>
    <hyperlink ref="G82" r:id="rId136" location="!/estadisticas/burbujas"/>
    <hyperlink ref="G83" r:id="rId137" location="!/estadisticas/burbujas"/>
    <hyperlink ref="G85" r:id="rId138" location="!/estadisticas/burbujas"/>
    <hyperlink ref="G86" r:id="rId139" location="!/estadisticas/burbujas"/>
    <hyperlink ref="G88" r:id="rId140" location="!/estadisticas/burbujas"/>
    <hyperlink ref="G89" r:id="rId141" location="!/estadisticas/burbujas"/>
    <hyperlink ref="G87" r:id="rId142" location="!/estadisticas/burbujas"/>
    <hyperlink ref="E65" r:id="rId143"/>
    <hyperlink ref="E66" r:id="rId144"/>
    <hyperlink ref="E67" r:id="rId145"/>
    <hyperlink ref="E68" r:id="rId146"/>
    <hyperlink ref="E69" r:id="rId147"/>
    <hyperlink ref="E70" r:id="rId148"/>
    <hyperlink ref="E71" r:id="rId149"/>
    <hyperlink ref="E72" r:id="rId150"/>
    <hyperlink ref="E49" r:id="rId151"/>
    <hyperlink ref="E50" r:id="rId152"/>
    <hyperlink ref="E51" r:id="rId153"/>
    <hyperlink ref="E52" r:id="rId154"/>
    <hyperlink ref="E56" r:id="rId155"/>
    <hyperlink ref="E55" r:id="rId156"/>
    <hyperlink ref="E54" r:id="rId157"/>
    <hyperlink ref="E53" r:id="rId158"/>
    <hyperlink ref="G116" r:id="rId159"/>
    <hyperlink ref="G124" r:id="rId160"/>
    <hyperlink ref="G117" r:id="rId161"/>
    <hyperlink ref="G118" r:id="rId162"/>
    <hyperlink ref="G119" r:id="rId163"/>
    <hyperlink ref="G120" r:id="rId164"/>
    <hyperlink ref="G121" r:id="rId165"/>
    <hyperlink ref="G122" r:id="rId166"/>
    <hyperlink ref="G123" r:id="rId167"/>
    <hyperlink ref="G125" r:id="rId168"/>
    <hyperlink ref="G126" r:id="rId169"/>
    <hyperlink ref="G128" r:id="rId170"/>
    <hyperlink ref="G129" r:id="rId171"/>
    <hyperlink ref="C452" r:id="rId172"/>
    <hyperlink ref="C451" r:id="rId173"/>
    <hyperlink ref="C453" r:id="rId174"/>
    <hyperlink ref="C455" r:id="rId175"/>
    <hyperlink ref="C454" r:id="rId176"/>
    <hyperlink ref="C456" r:id="rId177"/>
    <hyperlink ref="C458" r:id="rId178"/>
    <hyperlink ref="C457" r:id="rId179"/>
    <hyperlink ref="C459" r:id="rId180"/>
  </hyperlinks>
  <printOptions verticalCentered="1"/>
  <pageMargins left="0.70866141732283472" right="0.70866141732283472" top="1.1811023622047245" bottom="0.74803149606299213" header="0.31496062992125984" footer="0.31496062992125984"/>
  <pageSetup paperSize="9" scale="57" fitToHeight="0" orientation="landscape" r:id="rId181"/>
  <headerFooter>
    <oddHeader xml:space="preserve">&amp;C&amp;"Bookman Old Style,Negrita"&amp;18TERCER INFORME PARCIAL
RENDICIÓN DE CUENTAS AL CIUDADANO
GERENCIA GENERAL DE ADUANAS
DIRECCIÓN NACIONAL DE INGRESOS TRIBUTARIOS&amp;R&amp;"Bookman Old Style,Negrita"&amp;14JULIO-AGOSTO-SEPTIEMBRE&amp;"Bookman Old Style,Normal"
AÑO: 2023
</oddHeader>
    <oddFooter>&amp;C&amp;"Bookman Old Style,Negrita"&amp;12&amp;P de &amp;N Páginas</oddFooter>
  </headerFooter>
  <drawing r:id="rId182"/>
  <legacyDrawing r:id="rId1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DNA</cp:lastModifiedBy>
  <cp:lastPrinted>2023-10-26T21:13:03Z</cp:lastPrinted>
  <dcterms:created xsi:type="dcterms:W3CDTF">2020-06-23T19:35:00Z</dcterms:created>
  <dcterms:modified xsi:type="dcterms:W3CDTF">2023-10-30T11:30:37Z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